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24226"/>
  <mc:AlternateContent xmlns:mc="http://schemas.openxmlformats.org/markup-compatibility/2006">
    <mc:Choice Requires="x15">
      <x15ac:absPath xmlns:x15ac="http://schemas.microsoft.com/office/spreadsheetml/2010/11/ac" url="C:\Users\bruce\Dropbox\000000000 5th Edition Edits\000000 5TH EDITION FINALS\Online Companion Excel Files\"/>
    </mc:Choice>
  </mc:AlternateContent>
  <xr:revisionPtr revIDLastSave="0" documentId="13_ncr:1_{EC0128AA-48D7-4EFA-9BE6-8040695ECE48}" xr6:coauthVersionLast="31" xr6:coauthVersionMax="31" xr10:uidLastSave="{00000000-0000-0000-0000-000000000000}"/>
  <bookViews>
    <workbookView xWindow="0" yWindow="0" windowWidth="24080" windowHeight="13620" xr2:uid="{00000000-000D-0000-FFFF-FFFF00000000}"/>
  </bookViews>
  <sheets>
    <sheet name="Prereq I Figures" sheetId="20" r:id="rId1"/>
    <sheet name="Fig PI.1" sheetId="1" r:id="rId2"/>
    <sheet name="Fig PI.2" sheetId="2" r:id="rId3"/>
    <sheet name="Fig PI.3" sheetId="3" r:id="rId4"/>
    <sheet name="Fig PI.5" sheetId="5" r:id="rId5"/>
    <sheet name="Fig PI.6" sheetId="6" r:id="rId6"/>
    <sheet name="Fig PI.7" sheetId="7" r:id="rId7"/>
    <sheet name="Fig PI.10" sheetId="10" r:id="rId8"/>
    <sheet name="Fig PI.11" sheetId="11" r:id="rId9"/>
    <sheet name="Fig PI.14" sheetId="13" r:id="rId10"/>
    <sheet name="Fig PI.15" sheetId="14" r:id="rId11"/>
    <sheet name="Fig PI.16" sheetId="15" r:id="rId12"/>
    <sheet name="Fig PI.17" sheetId="17" r:id="rId13"/>
    <sheet name="Fig PI.18" sheetId="16" r:id="rId14"/>
  </sheets>
  <calcPr calcId="179017" iterate="1"/>
</workbook>
</file>

<file path=xl/calcChain.xml><?xml version="1.0" encoding="utf-8"?>
<calcChain xmlns="http://schemas.openxmlformats.org/spreadsheetml/2006/main">
  <c r="C24" i="15" l="1"/>
  <c r="U3" i="11"/>
  <c r="T3" i="11"/>
  <c r="S3" i="11"/>
  <c r="R3" i="11"/>
  <c r="Q3" i="11"/>
  <c r="T4" i="10"/>
  <c r="S4" i="10"/>
  <c r="R4" i="10"/>
  <c r="Q4" i="10"/>
  <c r="P4" i="10"/>
  <c r="C22" i="17" l="1"/>
  <c r="T3" i="10" l="1"/>
  <c r="S3" i="10"/>
  <c r="R3" i="10"/>
  <c r="Q3" i="10"/>
  <c r="P3" i="10"/>
  <c r="H14" i="17" l="1"/>
  <c r="H14" i="15"/>
  <c r="H15" i="17" l="1"/>
  <c r="H21" i="17" s="1"/>
  <c r="G15" i="17"/>
  <c r="G21" i="17" s="1"/>
  <c r="F15" i="17"/>
  <c r="F21" i="17" s="1"/>
  <c r="E15" i="17"/>
  <c r="E21" i="17" s="1"/>
  <c r="D15" i="17"/>
  <c r="D21" i="17" s="1"/>
  <c r="E17" i="15"/>
  <c r="E23" i="15" s="1"/>
  <c r="H15" i="15"/>
  <c r="H17" i="15" s="1"/>
  <c r="H23" i="15" s="1"/>
  <c r="G15" i="15"/>
  <c r="G17" i="15" s="1"/>
  <c r="G23" i="15" s="1"/>
  <c r="F15" i="15"/>
  <c r="F17" i="15" s="1"/>
  <c r="F23" i="15" s="1"/>
  <c r="E15" i="15"/>
  <c r="D15" i="15"/>
  <c r="D17" i="15" s="1"/>
  <c r="D23" i="15" s="1"/>
  <c r="G20" i="11"/>
  <c r="C13" i="10"/>
  <c r="C20" i="15" l="1"/>
  <c r="C6" i="16"/>
  <c r="C10" i="16"/>
  <c r="C18" i="17"/>
  <c r="C12" i="16" l="1"/>
</calcChain>
</file>

<file path=xl/sharedStrings.xml><?xml version="1.0" encoding="utf-8"?>
<sst xmlns="http://schemas.openxmlformats.org/spreadsheetml/2006/main" count="215" uniqueCount="92">
  <si>
    <t>Year 1</t>
  </si>
  <si>
    <t>Year 2</t>
  </si>
  <si>
    <t>Year 3</t>
  </si>
  <si>
    <t>Year 4</t>
  </si>
  <si>
    <t>Year 5</t>
  </si>
  <si>
    <t>+</t>
  </si>
  <si>
    <t>(1+r)</t>
  </si>
  <si>
    <t>(1+4%)</t>
  </si>
  <si>
    <t>Oberkircher Building</t>
  </si>
  <si>
    <t>=</t>
  </si>
  <si>
    <t>Total Cash Flow</t>
  </si>
  <si>
    <t>Discount Factor</t>
  </si>
  <si>
    <t>Value of Property</t>
  </si>
  <si>
    <t>(1+11.5%)</t>
  </si>
  <si>
    <t>(1+10%)</t>
  </si>
  <si>
    <t>Discount Rates</t>
  </si>
  <si>
    <t>Cash Flow</t>
  </si>
  <si>
    <t>PV</t>
  </si>
  <si>
    <t>NPV</t>
  </si>
  <si>
    <r>
      <t>CF</t>
    </r>
    <r>
      <rPr>
        <vertAlign val="subscript"/>
        <sz val="9"/>
        <color theme="1" tint="0.249977111117893"/>
        <rFont val="Calibri"/>
        <family val="2"/>
      </rPr>
      <t>1</t>
    </r>
  </si>
  <si>
    <r>
      <t>CF</t>
    </r>
    <r>
      <rPr>
        <vertAlign val="subscript"/>
        <sz val="9"/>
        <color theme="1" tint="0.249977111117893"/>
        <rFont val="Calibri"/>
        <family val="2"/>
      </rPr>
      <t>2</t>
    </r>
  </si>
  <si>
    <r>
      <t>CF</t>
    </r>
    <r>
      <rPr>
        <vertAlign val="subscript"/>
        <sz val="9"/>
        <color theme="1" tint="0.249977111117893"/>
        <rFont val="Calibri"/>
        <family val="2"/>
      </rPr>
      <t>3</t>
    </r>
  </si>
  <si>
    <r>
      <t>CF</t>
    </r>
    <r>
      <rPr>
        <vertAlign val="subscript"/>
        <sz val="9"/>
        <color theme="1" tint="0.249977111117893"/>
        <rFont val="Calibri"/>
        <family val="2"/>
      </rPr>
      <t>4</t>
    </r>
  </si>
  <si>
    <r>
      <t>(1+r)</t>
    </r>
    <r>
      <rPr>
        <vertAlign val="superscript"/>
        <sz val="9"/>
        <color theme="1" tint="0.249977111117893"/>
        <rFont val="Calibri"/>
        <family val="2"/>
      </rPr>
      <t>2</t>
    </r>
  </si>
  <si>
    <r>
      <t>(1+r)</t>
    </r>
    <r>
      <rPr>
        <vertAlign val="superscript"/>
        <sz val="9"/>
        <color theme="1" tint="0.249977111117893"/>
        <rFont val="Calibri"/>
        <family val="2"/>
      </rPr>
      <t>3</t>
    </r>
    <r>
      <rPr>
        <sz val="11"/>
        <color theme="1"/>
        <rFont val="Calibri"/>
        <family val="2"/>
        <scheme val="minor"/>
      </rPr>
      <t/>
    </r>
  </si>
  <si>
    <r>
      <t>(1+r)</t>
    </r>
    <r>
      <rPr>
        <vertAlign val="superscript"/>
        <sz val="9"/>
        <color theme="1" tint="0.249977111117893"/>
        <rFont val="Calibri"/>
        <family val="2"/>
      </rPr>
      <t>4</t>
    </r>
    <r>
      <rPr>
        <sz val="11"/>
        <color theme="1"/>
        <rFont val="Calibri"/>
        <family val="2"/>
        <scheme val="minor"/>
      </rPr>
      <t/>
    </r>
  </si>
  <si>
    <r>
      <t>(1+r)</t>
    </r>
    <r>
      <rPr>
        <vertAlign val="superscript"/>
        <sz val="9"/>
        <color theme="1" tint="0.249977111117893"/>
        <rFont val="Calibri"/>
        <family val="2"/>
      </rPr>
      <t>5</t>
    </r>
    <r>
      <rPr>
        <sz val="11"/>
        <color theme="1"/>
        <rFont val="Calibri"/>
        <family val="2"/>
        <scheme val="minor"/>
      </rPr>
      <t/>
    </r>
  </si>
  <si>
    <r>
      <t>(1+4%)</t>
    </r>
    <r>
      <rPr>
        <vertAlign val="superscript"/>
        <sz val="9"/>
        <color theme="1" tint="0.249977111117893"/>
        <rFont val="Calibri"/>
        <family val="2"/>
      </rPr>
      <t>2</t>
    </r>
  </si>
  <si>
    <r>
      <t>(1+4%)</t>
    </r>
    <r>
      <rPr>
        <vertAlign val="superscript"/>
        <sz val="9"/>
        <color theme="1" tint="0.249977111117893"/>
        <rFont val="Calibri"/>
        <family val="2"/>
      </rPr>
      <t>3</t>
    </r>
  </si>
  <si>
    <r>
      <t>(1+4%)</t>
    </r>
    <r>
      <rPr>
        <vertAlign val="superscript"/>
        <sz val="9"/>
        <color theme="1" tint="0.249977111117893"/>
        <rFont val="Calibri"/>
        <family val="2"/>
      </rPr>
      <t>4</t>
    </r>
  </si>
  <si>
    <r>
      <t>(1+4%)</t>
    </r>
    <r>
      <rPr>
        <vertAlign val="superscript"/>
        <sz val="9"/>
        <color theme="1" tint="0.249977111117893"/>
        <rFont val="Calibri"/>
        <family val="2"/>
      </rPr>
      <t>5</t>
    </r>
  </si>
  <si>
    <t xml:space="preserve"> =</t>
  </si>
  <si>
    <t>NPV =</t>
  </si>
  <si>
    <r>
      <t>(1+r</t>
    </r>
    <r>
      <rPr>
        <vertAlign val="subscript"/>
        <sz val="9"/>
        <color theme="1" tint="0.249977111117893"/>
        <rFont val="Calibri"/>
        <family val="2"/>
      </rPr>
      <t>1</t>
    </r>
    <r>
      <rPr>
        <sz val="9"/>
        <color theme="1" tint="0.249977111117893"/>
        <rFont val="Calibri"/>
        <family val="2"/>
      </rPr>
      <t>)</t>
    </r>
  </si>
  <si>
    <t>Property NPV Assuming Constant Risk-free Discount Rate</t>
  </si>
  <si>
    <t>Property NPV Assuming Various Annual Discount Rates</t>
  </si>
  <si>
    <t>The Anderson</t>
  </si>
  <si>
    <r>
      <t>Forward Year NOI</t>
    </r>
    <r>
      <rPr>
        <vertAlign val="subscript"/>
        <sz val="9"/>
        <color theme="1" tint="0.249977111117893"/>
        <rFont val="Calibri"/>
        <family val="2"/>
      </rPr>
      <t>6</t>
    </r>
  </si>
  <si>
    <r>
      <t>Terminal Value</t>
    </r>
    <r>
      <rPr>
        <vertAlign val="subscript"/>
        <sz val="9"/>
        <color theme="1" tint="0.249977111117893"/>
        <rFont val="Calibri"/>
        <family val="2"/>
      </rPr>
      <t>5</t>
    </r>
  </si>
  <si>
    <r>
      <t>NOI</t>
    </r>
    <r>
      <rPr>
        <vertAlign val="subscript"/>
        <sz val="9"/>
        <color theme="1" tint="0.249977111117893"/>
        <rFont val="Calibri"/>
        <family val="2"/>
      </rPr>
      <t xml:space="preserve">6  </t>
    </r>
    <r>
      <rPr>
        <sz val="9"/>
        <color theme="1" tint="0.249977111117893"/>
        <rFont val="Calibri"/>
        <family val="2"/>
      </rPr>
      <t>/ (r – g)</t>
    </r>
  </si>
  <si>
    <r>
      <t>NOI</t>
    </r>
    <r>
      <rPr>
        <vertAlign val="subscript"/>
        <sz val="9"/>
        <color theme="1" tint="0.249977111117893"/>
        <rFont val="Calibri"/>
        <family val="2"/>
      </rPr>
      <t xml:space="preserve">5 </t>
    </r>
    <r>
      <rPr>
        <sz val="9"/>
        <color theme="1" tint="0.249977111117893"/>
        <rFont val="Calibri"/>
        <family val="2"/>
      </rPr>
      <t>* (1 + growth rate)</t>
    </r>
  </si>
  <si>
    <t>$9,000,000 * (1 + 2%)</t>
  </si>
  <si>
    <t>$9,180,000 / (13% – 2%)</t>
  </si>
  <si>
    <t>The Anderson Terminal Value Calculation</t>
  </si>
  <si>
    <t>Gordon Model: Value = Stabilized NOI / (discount rate – growth rate)</t>
  </si>
  <si>
    <t>Oberkircher Building Terminal Value Calculation</t>
  </si>
  <si>
    <r>
      <t>(CF</t>
    </r>
    <r>
      <rPr>
        <vertAlign val="subscript"/>
        <sz val="9"/>
        <color theme="1" tint="0.249977111117893"/>
        <rFont val="Calibri"/>
        <family val="2"/>
      </rPr>
      <t xml:space="preserve">5 </t>
    </r>
    <r>
      <rPr>
        <sz val="9"/>
        <color theme="1" tint="0.249977111117893"/>
        <rFont val="Calibri"/>
        <family val="2"/>
      </rPr>
      <t>+ Terminal Value)</t>
    </r>
  </si>
  <si>
    <r>
      <t>(1+r</t>
    </r>
    <r>
      <rPr>
        <vertAlign val="subscript"/>
        <sz val="9"/>
        <color theme="1" tint="0.249977111117893"/>
        <rFont val="Calibri"/>
        <family val="2"/>
      </rPr>
      <t>1</t>
    </r>
    <r>
      <rPr>
        <sz val="9"/>
        <color theme="1" tint="0.249977111117893"/>
        <rFont val="Calibri"/>
        <family val="2"/>
      </rPr>
      <t>) * (1+r</t>
    </r>
    <r>
      <rPr>
        <vertAlign val="subscript"/>
        <sz val="9"/>
        <color theme="1" tint="0.249977111117893"/>
        <rFont val="Calibri"/>
        <family val="2"/>
      </rPr>
      <t>2</t>
    </r>
    <r>
      <rPr>
        <sz val="9"/>
        <color theme="1" tint="0.249977111117893"/>
        <rFont val="Calibri"/>
        <family val="2"/>
      </rPr>
      <t>)</t>
    </r>
  </si>
  <si>
    <r>
      <t>(1+r</t>
    </r>
    <r>
      <rPr>
        <vertAlign val="subscript"/>
        <sz val="9"/>
        <color theme="1" tint="0.249977111117893"/>
        <rFont val="Calibri"/>
        <family val="2"/>
      </rPr>
      <t>1</t>
    </r>
    <r>
      <rPr>
        <sz val="9"/>
        <color theme="1" tint="0.249977111117893"/>
        <rFont val="Calibri"/>
        <family val="2"/>
      </rPr>
      <t>) * (1+r</t>
    </r>
    <r>
      <rPr>
        <vertAlign val="subscript"/>
        <sz val="9"/>
        <color theme="1" tint="0.249977111117893"/>
        <rFont val="Calibri"/>
        <family val="2"/>
      </rPr>
      <t>2</t>
    </r>
    <r>
      <rPr>
        <sz val="9"/>
        <color theme="1" tint="0.249977111117893"/>
        <rFont val="Calibri"/>
        <family val="2"/>
      </rPr>
      <t>) * (1+r</t>
    </r>
    <r>
      <rPr>
        <vertAlign val="subscript"/>
        <sz val="9"/>
        <color theme="1" tint="0.249977111117893"/>
        <rFont val="Calibri"/>
        <family val="2"/>
      </rPr>
      <t>3</t>
    </r>
    <r>
      <rPr>
        <sz val="9"/>
        <color theme="1" tint="0.249977111117893"/>
        <rFont val="Calibri"/>
        <family val="2"/>
      </rPr>
      <t>)</t>
    </r>
  </si>
  <si>
    <r>
      <t>(1+r</t>
    </r>
    <r>
      <rPr>
        <vertAlign val="subscript"/>
        <sz val="9"/>
        <color theme="1" tint="0.249977111117893"/>
        <rFont val="Calibri"/>
        <family val="2"/>
      </rPr>
      <t>1</t>
    </r>
    <r>
      <rPr>
        <sz val="9"/>
        <color theme="1" tint="0.249977111117893"/>
        <rFont val="Calibri"/>
        <family val="2"/>
      </rPr>
      <t>) * (1+r</t>
    </r>
    <r>
      <rPr>
        <vertAlign val="subscript"/>
        <sz val="9"/>
        <color theme="1" tint="0.249977111117893"/>
        <rFont val="Calibri"/>
        <family val="2"/>
      </rPr>
      <t>2</t>
    </r>
    <r>
      <rPr>
        <sz val="9"/>
        <color theme="1" tint="0.249977111117893"/>
        <rFont val="Calibri"/>
        <family val="2"/>
      </rPr>
      <t>) * (1+r</t>
    </r>
    <r>
      <rPr>
        <vertAlign val="subscript"/>
        <sz val="9"/>
        <color theme="1" tint="0.249977111117893"/>
        <rFont val="Calibri"/>
        <family val="2"/>
      </rPr>
      <t>3</t>
    </r>
    <r>
      <rPr>
        <sz val="9"/>
        <color theme="1" tint="0.249977111117893"/>
        <rFont val="Calibri"/>
        <family val="2"/>
      </rPr>
      <t>) * (1+r</t>
    </r>
    <r>
      <rPr>
        <vertAlign val="subscript"/>
        <sz val="9"/>
        <color theme="1" tint="0.249977111117893"/>
        <rFont val="Calibri"/>
        <family val="2"/>
      </rPr>
      <t>4</t>
    </r>
    <r>
      <rPr>
        <sz val="9"/>
        <color theme="1" tint="0.249977111117893"/>
        <rFont val="Calibri"/>
        <family val="2"/>
      </rPr>
      <t>)</t>
    </r>
  </si>
  <si>
    <r>
      <t>(1+r</t>
    </r>
    <r>
      <rPr>
        <vertAlign val="subscript"/>
        <sz val="9"/>
        <color theme="1" tint="0.249977111117893"/>
        <rFont val="Calibri"/>
        <family val="2"/>
      </rPr>
      <t>1</t>
    </r>
    <r>
      <rPr>
        <sz val="9"/>
        <color theme="1" tint="0.249977111117893"/>
        <rFont val="Calibri"/>
        <family val="2"/>
      </rPr>
      <t>) * (1+r</t>
    </r>
    <r>
      <rPr>
        <vertAlign val="subscript"/>
        <sz val="9"/>
        <color theme="1" tint="0.249977111117893"/>
        <rFont val="Calibri"/>
        <family val="2"/>
      </rPr>
      <t>2</t>
    </r>
    <r>
      <rPr>
        <sz val="9"/>
        <color theme="1" tint="0.249977111117893"/>
        <rFont val="Calibri"/>
        <family val="2"/>
      </rPr>
      <t>) * (1+r</t>
    </r>
    <r>
      <rPr>
        <vertAlign val="subscript"/>
        <sz val="9"/>
        <color theme="1" tint="0.249977111117893"/>
        <rFont val="Calibri"/>
        <family val="2"/>
      </rPr>
      <t>3</t>
    </r>
    <r>
      <rPr>
        <sz val="9"/>
        <color theme="1" tint="0.249977111117893"/>
        <rFont val="Calibri"/>
        <family val="2"/>
      </rPr>
      <t>) * (1+r</t>
    </r>
    <r>
      <rPr>
        <vertAlign val="subscript"/>
        <sz val="9"/>
        <color theme="1" tint="0.249977111117893"/>
        <rFont val="Calibri"/>
        <family val="2"/>
      </rPr>
      <t>4</t>
    </r>
    <r>
      <rPr>
        <sz val="9"/>
        <color theme="1" tint="0.249977111117893"/>
        <rFont val="Calibri"/>
        <family val="2"/>
      </rPr>
      <t>) * (1+r</t>
    </r>
    <r>
      <rPr>
        <vertAlign val="subscript"/>
        <sz val="9"/>
        <color theme="1" tint="0.249977111117893"/>
        <rFont val="Calibri"/>
        <family val="2"/>
      </rPr>
      <t>5</t>
    </r>
    <r>
      <rPr>
        <sz val="9"/>
        <color theme="1" tint="0.249977111117893"/>
        <rFont val="Calibri"/>
        <family val="2"/>
      </rPr>
      <t>)</t>
    </r>
  </si>
  <si>
    <r>
      <t xml:space="preserve">(1+4%) </t>
    </r>
    <r>
      <rPr>
        <sz val="9"/>
        <color theme="1" tint="0.249977111117893"/>
        <rFont val="Calibri"/>
        <family val="2"/>
      </rPr>
      <t>* (1+4%)</t>
    </r>
  </si>
  <si>
    <r>
      <t xml:space="preserve">(1+4%) </t>
    </r>
    <r>
      <rPr>
        <sz val="9"/>
        <color theme="1" tint="0.249977111117893"/>
        <rFont val="Calibri"/>
        <family val="2"/>
      </rPr>
      <t>* (1+4%) * (1+20%)</t>
    </r>
  </si>
  <si>
    <r>
      <t xml:space="preserve">(1+4%) </t>
    </r>
    <r>
      <rPr>
        <sz val="9"/>
        <color theme="1" tint="0.249977111117893"/>
        <rFont val="Calibri"/>
        <family val="2"/>
      </rPr>
      <t>* (1+4%) * (1+20%) * (1+18%)</t>
    </r>
  </si>
  <si>
    <r>
      <t xml:space="preserve">(1+4%) </t>
    </r>
    <r>
      <rPr>
        <sz val="9"/>
        <color theme="1" tint="0.249977111117893"/>
        <rFont val="Calibri"/>
        <family val="2"/>
      </rPr>
      <t>* (1+4%) * (1+20%) * (1+18%) * (1+15%)</t>
    </r>
  </si>
  <si>
    <t>CF from Operations</t>
  </si>
  <si>
    <t>CF from Sale</t>
  </si>
  <si>
    <t>((1+11.5%) * (1+13%))</t>
  </si>
  <si>
    <r>
      <t>((1+11.5%) * (1+13%)</t>
    </r>
    <r>
      <rPr>
        <vertAlign val="superscript"/>
        <sz val="9"/>
        <color theme="1" tint="0.249977111117893"/>
        <rFont val="Calibri"/>
        <family val="2"/>
      </rPr>
      <t>2</t>
    </r>
    <r>
      <rPr>
        <sz val="9"/>
        <color theme="1" tint="0.249977111117893"/>
        <rFont val="Calibri"/>
        <family val="2"/>
      </rPr>
      <t>)</t>
    </r>
  </si>
  <si>
    <r>
      <t>((1+11.5%) * (1+13%)</t>
    </r>
    <r>
      <rPr>
        <vertAlign val="superscript"/>
        <sz val="9"/>
        <color theme="1" tint="0.249977111117893"/>
        <rFont val="Calibri"/>
        <family val="2"/>
      </rPr>
      <t>3</t>
    </r>
    <r>
      <rPr>
        <sz val="9"/>
        <color theme="1" tint="0.249977111117893"/>
        <rFont val="Calibri"/>
        <family val="2"/>
      </rPr>
      <t>)</t>
    </r>
  </si>
  <si>
    <r>
      <t>((1+11.5%) * (1+13%)</t>
    </r>
    <r>
      <rPr>
        <vertAlign val="superscript"/>
        <sz val="9"/>
        <color theme="1" tint="0.249977111117893"/>
        <rFont val="Calibri"/>
        <family val="2"/>
      </rPr>
      <t>4</t>
    </r>
    <r>
      <rPr>
        <sz val="9"/>
        <color theme="1" tint="0.249977111117893"/>
        <rFont val="Calibri"/>
        <family val="2"/>
      </rPr>
      <t>)</t>
    </r>
  </si>
  <si>
    <t>Discounted Cash Flow Valuation of The Anderson Apartments</t>
  </si>
  <si>
    <r>
      <t>(1+10%)</t>
    </r>
    <r>
      <rPr>
        <vertAlign val="superscript"/>
        <sz val="9"/>
        <color theme="1" tint="0.249977111117893"/>
        <rFont val="Calibri"/>
        <family val="2"/>
      </rPr>
      <t>2</t>
    </r>
  </si>
  <si>
    <r>
      <t>(1+10%)</t>
    </r>
    <r>
      <rPr>
        <vertAlign val="superscript"/>
        <sz val="9"/>
        <color theme="1" tint="0.249977111117893"/>
        <rFont val="Calibri"/>
        <family val="2"/>
      </rPr>
      <t>3</t>
    </r>
  </si>
  <si>
    <r>
      <t>(1+10%)</t>
    </r>
    <r>
      <rPr>
        <vertAlign val="superscript"/>
        <sz val="9"/>
        <color theme="1" tint="0.249977111117893"/>
        <rFont val="Calibri"/>
        <family val="2"/>
      </rPr>
      <t>4</t>
    </r>
  </si>
  <si>
    <r>
      <t>(1+10%)</t>
    </r>
    <r>
      <rPr>
        <vertAlign val="superscript"/>
        <sz val="9"/>
        <color theme="1" tint="0.249977111117893"/>
        <rFont val="Calibri"/>
        <family val="2"/>
      </rPr>
      <t>5</t>
    </r>
  </si>
  <si>
    <t>Discounted Cash Flow Valuation of the Oberkircher Building</t>
  </si>
  <si>
    <t>Net Present Value Comparison</t>
  </si>
  <si>
    <t>$67,518,857 – $40,000,000</t>
  </si>
  <si>
    <t>Discount Rate</t>
  </si>
  <si>
    <t>PV Total</t>
  </si>
  <si>
    <t>Time 0</t>
  </si>
  <si>
    <t>Difference</t>
  </si>
  <si>
    <t>Year 1 Growth Rate</t>
  </si>
  <si>
    <t>Time 0 Value</t>
  </si>
  <si>
    <t>End of Year 1 Value</t>
  </si>
  <si>
    <t>Year 2 Growth Rate</t>
  </si>
  <si>
    <t>End of Year 2 Value</t>
  </si>
  <si>
    <t>Year 3 Growth Rate</t>
  </si>
  <si>
    <t>End of Year 3 Value</t>
  </si>
  <si>
    <t>Year 1 Discount Rate</t>
  </si>
  <si>
    <t>Year 2 Discount Rate</t>
  </si>
  <si>
    <t>Year 3 Discount Rate</t>
  </si>
  <si>
    <t>Assumptions:</t>
  </si>
  <si>
    <t>Growth Rate (g)</t>
  </si>
  <si>
    <t xml:space="preserve">Discount Rate (r) </t>
  </si>
  <si>
    <t>$5,200,000 * (1 + 3%)</t>
  </si>
  <si>
    <t>$5,356,000 / (10% – 3%)</t>
  </si>
  <si>
    <t>$64,731,039 – $40,000,000</t>
  </si>
  <si>
    <t>NOTE: There are typographical errors in what show in the 5E printed text (displayed below).</t>
  </si>
  <si>
    <t xml:space="preserve">NOTE: There are typographical errors in what show in the 5E printed text (displayed below). </t>
  </si>
  <si>
    <t>NOTE: There are typographical errors in what shows in the 5E printed text (displayed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</si>
</sst>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6" formatCode="&quot;$&quot;#,##0_);[Red]\(&quot;$&quot;#,##0\)"/>
    <numFmt numFmtId="8" formatCode="&quot;$&quot;#,##0.00_);[Red]\(&quot;$&quot;#,##0.00\)"/>
    <numFmt numFmtId="164" formatCode="&quot;$&quot;#,##0"/>
    <numFmt numFmtId="165" formatCode="&quot;Year&quot;\ #,##0"/>
    <numFmt numFmtId="166" formatCode="&quot;$&quot;#,##0.00"/>
  </numFmts>
  <fonts count="15" x14ac:knownFonts="1">
    <font>
      <sz val="11"/>
      <color theme="1"/>
      <name val="Calibri"/>
      <family val="2"/>
      <scheme val="minor"/>
    </font>
    <font>
      <sz val="9"/>
      <color theme="1"/>
      <name val="Calibri"/>
      <family val="2"/>
      <scheme val="minor"/>
    </font>
    <font>
      <b/>
      <sz val="9"/>
      <color theme="1"/>
      <name val="Calibri"/>
      <family val="2"/>
      <scheme val="minor"/>
    </font>
    <font>
      <b/>
      <sz val="9"/>
      <color rgb="FF0000FF"/>
      <name val="Calibri"/>
      <family val="2"/>
      <scheme val="minor"/>
    </font>
    <font>
      <b/>
      <u/>
      <sz val="10"/>
      <color theme="1"/>
      <name val="Calibri"/>
      <family val="2"/>
      <scheme val="minor"/>
    </font>
    <font>
      <b/>
      <sz val="9"/>
      <color indexed="9"/>
      <name val="Calibri"/>
      <family val="2"/>
      <scheme val="minor"/>
    </font>
    <font>
      <b/>
      <sz val="9"/>
      <color theme="1" tint="0.249977111117893"/>
      <name val="Calibri"/>
      <family val="2"/>
      <scheme val="minor"/>
    </font>
    <font>
      <sz val="9"/>
      <color theme="1" tint="0.249977111117893"/>
      <name val="Calibri"/>
      <family val="2"/>
      <scheme val="minor"/>
    </font>
    <font>
      <vertAlign val="subscript"/>
      <sz val="9"/>
      <color theme="1" tint="0.249977111117893"/>
      <name val="Calibri"/>
      <family val="2"/>
    </font>
    <font>
      <sz val="9"/>
      <color theme="1" tint="0.249977111117893"/>
      <name val="Calibri"/>
      <family val="2"/>
    </font>
    <font>
      <vertAlign val="superscript"/>
      <sz val="9"/>
      <color theme="1" tint="0.249977111117893"/>
      <name val="Calibri"/>
      <family val="2"/>
    </font>
    <font>
      <u/>
      <sz val="9"/>
      <color theme="1" tint="0.249977111117893"/>
      <name val="Calibri"/>
      <family val="2"/>
      <scheme val="minor"/>
    </font>
    <font>
      <b/>
      <sz val="11"/>
      <color rgb="FF0000FF"/>
      <name val="Calibri"/>
      <family val="2"/>
      <scheme val="minor"/>
    </font>
    <font>
      <sz val="11"/>
      <color theme="1" tint="0.249977111117893"/>
      <name val="Calibri"/>
      <family val="2"/>
      <scheme val="minor"/>
    </font>
    <font>
      <sz val="9"/>
      <color rgb="FFFF000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3F67B1"/>
        <bgColor indexed="64"/>
      </patternFill>
    </fill>
    <fill>
      <patternFill patternType="solid">
        <fgColor theme="4" tint="0.59999389629810485"/>
        <bgColor indexed="64"/>
      </patternFill>
    </fill>
  </fills>
  <borders count="11">
    <border>
      <left/>
      <right/>
      <top/>
      <bottom/>
      <diagonal/>
    </border>
    <border>
      <left/>
      <right/>
      <top/>
      <bottom style="thin">
        <color indexed="64"/>
      </bottom>
      <diagonal/>
    </border>
    <border>
      <left/>
      <right/>
      <top style="thin">
        <color indexed="64"/>
      </top>
      <bottom/>
      <diagonal/>
    </border>
    <border>
      <left style="thick">
        <color rgb="FF3F67B1"/>
      </left>
      <right/>
      <top style="thick">
        <color rgb="FF3F67B1"/>
      </top>
      <bottom style="thin">
        <color rgb="FF3F67B1"/>
      </bottom>
      <diagonal/>
    </border>
    <border>
      <left/>
      <right/>
      <top style="thick">
        <color rgb="FF3F67B1"/>
      </top>
      <bottom style="thin">
        <color rgb="FF3F67B1"/>
      </bottom>
      <diagonal/>
    </border>
    <border>
      <left/>
      <right style="thick">
        <color rgb="FF3F67B1"/>
      </right>
      <top style="thick">
        <color rgb="FF3F67B1"/>
      </top>
      <bottom style="thin">
        <color rgb="FF3F67B1"/>
      </bottom>
      <diagonal/>
    </border>
    <border>
      <left style="thick">
        <color rgb="FF3F67B1"/>
      </left>
      <right/>
      <top/>
      <bottom/>
      <diagonal/>
    </border>
    <border>
      <left/>
      <right style="thick">
        <color rgb="FF3F67B1"/>
      </right>
      <top/>
      <bottom/>
      <diagonal/>
    </border>
    <border>
      <left style="thick">
        <color rgb="FF3F67B1"/>
      </left>
      <right/>
      <top/>
      <bottom style="thick">
        <color rgb="FF3F67B1"/>
      </bottom>
      <diagonal/>
    </border>
    <border>
      <left/>
      <right/>
      <top/>
      <bottom style="thick">
        <color rgb="FF3F67B1"/>
      </bottom>
      <diagonal/>
    </border>
    <border>
      <left/>
      <right style="thick">
        <color rgb="FF3F67B1"/>
      </right>
      <top/>
      <bottom style="thick">
        <color rgb="FF3F67B1"/>
      </bottom>
      <diagonal/>
    </border>
  </borders>
  <cellStyleXfs count="1">
    <xf numFmtId="0" fontId="0" fillId="0" borderId="0"/>
  </cellStyleXfs>
  <cellXfs count="125">
    <xf numFmtId="0" fontId="0" fillId="0" borderId="0" xfId="0"/>
    <xf numFmtId="0" fontId="1" fillId="0" borderId="0" xfId="0" applyFont="1"/>
    <xf numFmtId="0" fontId="1" fillId="0" borderId="0" xfId="0" applyFont="1" applyAlignment="1">
      <alignment horizontal="center"/>
    </xf>
    <xf numFmtId="6" fontId="1" fillId="0" borderId="0" xfId="0" applyNumberFormat="1" applyFont="1" applyAlignment="1">
      <alignment horizontal="center"/>
    </xf>
    <xf numFmtId="9" fontId="3" fillId="0" borderId="0" xfId="0" applyNumberFormat="1" applyFont="1"/>
    <xf numFmtId="165" fontId="1" fillId="0" borderId="0" xfId="0" applyNumberFormat="1" applyFont="1" applyAlignment="1">
      <alignment horizontal="right"/>
    </xf>
    <xf numFmtId="0" fontId="1" fillId="0" borderId="0" xfId="0" applyFont="1" applyAlignment="1">
      <alignment horizontal="left"/>
    </xf>
    <xf numFmtId="0" fontId="2" fillId="0" borderId="0" xfId="0" applyFont="1"/>
    <xf numFmtId="37" fontId="1" fillId="0" borderId="0" xfId="0" applyNumberFormat="1" applyFont="1" applyAlignment="1">
      <alignment horizontal="right"/>
    </xf>
    <xf numFmtId="0" fontId="1" fillId="0" borderId="0" xfId="0" applyFont="1" applyAlignment="1">
      <alignment horizontal="right"/>
    </xf>
    <xf numFmtId="10" fontId="3" fillId="0" borderId="0" xfId="0" applyNumberFormat="1" applyFont="1"/>
    <xf numFmtId="0" fontId="4" fillId="0" borderId="0" xfId="0" applyFont="1"/>
    <xf numFmtId="37" fontId="1" fillId="0" borderId="0" xfId="0" applyNumberFormat="1" applyFont="1" applyFill="1"/>
    <xf numFmtId="0" fontId="0" fillId="2" borderId="0" xfId="0" applyFill="1"/>
    <xf numFmtId="0" fontId="6" fillId="2" borderId="0" xfId="0" applyFont="1" applyFill="1" applyBorder="1" applyAlignment="1">
      <alignment horizontal="center" vertical="center" wrapText="1"/>
    </xf>
    <xf numFmtId="0" fontId="1" fillId="0" borderId="0" xfId="0" applyFont="1" applyAlignment="1">
      <alignment horizontal="center" vertical="top"/>
    </xf>
    <xf numFmtId="8" fontId="1" fillId="0" borderId="0" xfId="0" applyNumberFormat="1" applyFont="1" applyAlignment="1">
      <alignment horizontal="center"/>
    </xf>
    <xf numFmtId="0" fontId="1" fillId="0" borderId="0" xfId="0" applyFont="1" applyAlignment="1">
      <alignment vertical="top"/>
    </xf>
    <xf numFmtId="0" fontId="7" fillId="2" borderId="0" xfId="0" applyFont="1" applyFill="1" applyBorder="1"/>
    <xf numFmtId="0" fontId="7" fillId="2" borderId="0" xfId="0" applyFont="1" applyFill="1" applyBorder="1" applyAlignment="1">
      <alignment horizontal="left" indent="1"/>
    </xf>
    <xf numFmtId="0" fontId="5" fillId="2" borderId="0" xfId="0" applyFont="1" applyFill="1" applyBorder="1" applyAlignment="1">
      <alignment horizontal="center" vertical="center"/>
    </xf>
    <xf numFmtId="0" fontId="6" fillId="2" borderId="0" xfId="0" applyFont="1" applyFill="1" applyBorder="1" applyAlignment="1">
      <alignment horizontal="center" vertical="center"/>
    </xf>
    <xf numFmtId="10" fontId="3" fillId="0" borderId="0" xfId="0" applyNumberFormat="1" applyFont="1" applyAlignment="1">
      <alignment horizontal="center"/>
    </xf>
    <xf numFmtId="164" fontId="7" fillId="2" borderId="1" xfId="0" applyNumberFormat="1" applyFont="1" applyFill="1" applyBorder="1" applyAlignment="1">
      <alignment horizontal="center" vertical="center"/>
    </xf>
    <xf numFmtId="164" fontId="7" fillId="2" borderId="0" xfId="0" applyNumberFormat="1" applyFont="1" applyFill="1" applyBorder="1" applyAlignment="1">
      <alignment horizontal="center" vertical="center"/>
    </xf>
    <xf numFmtId="164" fontId="11" fillId="2" borderId="0" xfId="0" applyNumberFormat="1" applyFont="1" applyFill="1" applyBorder="1" applyAlignment="1">
      <alignment horizontal="center" vertical="center"/>
    </xf>
    <xf numFmtId="0" fontId="11" fillId="2" borderId="0" xfId="0" applyFont="1" applyFill="1" applyBorder="1" applyAlignment="1">
      <alignment horizontal="left" indent="1"/>
    </xf>
    <xf numFmtId="0" fontId="7" fillId="2" borderId="0" xfId="0" applyFont="1" applyFill="1" applyBorder="1" applyAlignment="1">
      <alignment horizontal="left" vertical="top" indent="1"/>
    </xf>
    <xf numFmtId="0" fontId="7" fillId="2" borderId="0" xfId="0" applyFont="1" applyFill="1" applyBorder="1" applyAlignment="1">
      <alignment vertical="top"/>
    </xf>
    <xf numFmtId="10" fontId="1" fillId="0" borderId="0" xfId="0" applyNumberFormat="1" applyFont="1"/>
    <xf numFmtId="0" fontId="6" fillId="2" borderId="0" xfId="0" applyFont="1" applyFill="1" applyBorder="1" applyAlignment="1">
      <alignment horizontal="center"/>
    </xf>
    <xf numFmtId="0" fontId="7" fillId="2" borderId="0" xfId="0" applyFont="1" applyFill="1" applyBorder="1" applyAlignment="1">
      <alignment horizontal="left" vertical="top"/>
    </xf>
    <xf numFmtId="6" fontId="7" fillId="2" borderId="0" xfId="0" applyNumberFormat="1" applyFont="1" applyFill="1" applyBorder="1" applyAlignment="1">
      <alignment horizontal="left" vertical="top"/>
    </xf>
    <xf numFmtId="0" fontId="0" fillId="3" borderId="0" xfId="0" applyFill="1"/>
    <xf numFmtId="0" fontId="7" fillId="0" borderId="0" xfId="0" applyFont="1" applyAlignment="1">
      <alignment horizontal="center"/>
    </xf>
    <xf numFmtId="6" fontId="7" fillId="0" borderId="0" xfId="0" applyNumberFormat="1" applyFont="1" applyAlignment="1">
      <alignment horizontal="center"/>
    </xf>
    <xf numFmtId="0" fontId="7" fillId="0" borderId="0" xfId="0" applyFont="1" applyAlignment="1">
      <alignment horizontal="center" vertical="top"/>
    </xf>
    <xf numFmtId="0" fontId="7" fillId="0" borderId="0" xfId="0" applyFont="1"/>
    <xf numFmtId="0" fontId="7" fillId="0" borderId="0" xfId="0" applyFont="1" applyAlignment="1">
      <alignment horizontal="left"/>
    </xf>
    <xf numFmtId="37" fontId="7" fillId="0" borderId="0" xfId="0" applyNumberFormat="1" applyFont="1" applyAlignment="1">
      <alignment horizontal="right"/>
    </xf>
    <xf numFmtId="0" fontId="7" fillId="0" borderId="0" xfId="0" applyFont="1" applyAlignment="1">
      <alignment horizontal="right"/>
    </xf>
    <xf numFmtId="165" fontId="7" fillId="0" borderId="0" xfId="0" applyNumberFormat="1" applyFont="1" applyAlignment="1">
      <alignment horizontal="center"/>
    </xf>
    <xf numFmtId="3" fontId="3" fillId="0" borderId="0" xfId="0" applyNumberFormat="1" applyFont="1"/>
    <xf numFmtId="0" fontId="7" fillId="0" borderId="0" xfId="0" applyFont="1" applyAlignment="1">
      <alignment horizontal="left" indent="1"/>
    </xf>
    <xf numFmtId="3" fontId="7" fillId="0" borderId="0" xfId="0" applyNumberFormat="1" applyFont="1"/>
    <xf numFmtId="10" fontId="7" fillId="0" borderId="0" xfId="0" applyNumberFormat="1" applyFont="1" applyAlignment="1">
      <alignment horizontal="center"/>
    </xf>
    <xf numFmtId="166" fontId="12" fillId="2" borderId="0" xfId="0" applyNumberFormat="1" applyFont="1" applyFill="1"/>
    <xf numFmtId="0" fontId="13" fillId="2" borderId="0" xfId="0" applyFont="1" applyFill="1"/>
    <xf numFmtId="164" fontId="3" fillId="0" borderId="0" xfId="0" applyNumberFormat="1" applyFont="1" applyAlignment="1">
      <alignment horizontal="left"/>
    </xf>
    <xf numFmtId="0" fontId="7" fillId="0" borderId="0" xfId="0" applyFont="1" applyFill="1" applyBorder="1" applyAlignment="1"/>
    <xf numFmtId="0" fontId="6" fillId="0" borderId="0" xfId="0" applyFont="1"/>
    <xf numFmtId="10" fontId="3" fillId="0" borderId="0" xfId="0" applyNumberFormat="1" applyFont="1" applyAlignment="1">
      <alignment horizontal="left"/>
    </xf>
    <xf numFmtId="0" fontId="14" fillId="0" borderId="0" xfId="0" applyFont="1" applyAlignment="1">
      <alignment wrapText="1"/>
    </xf>
    <xf numFmtId="6" fontId="7" fillId="4" borderId="0" xfId="0" applyNumberFormat="1" applyFont="1" applyFill="1" applyAlignment="1">
      <alignment horizontal="center"/>
    </xf>
    <xf numFmtId="37" fontId="7" fillId="4" borderId="0" xfId="0" applyNumberFormat="1" applyFont="1" applyFill="1" applyAlignment="1">
      <alignment horizontal="right"/>
    </xf>
    <xf numFmtId="5" fontId="7" fillId="4" borderId="0" xfId="0" applyNumberFormat="1" applyFont="1" applyFill="1" applyAlignment="1">
      <alignment horizontal="right"/>
    </xf>
    <xf numFmtId="164" fontId="7" fillId="4" borderId="0" xfId="0" applyNumberFormat="1" applyFont="1" applyFill="1"/>
    <xf numFmtId="166" fontId="13" fillId="4" borderId="0" xfId="0" applyNumberFormat="1" applyFont="1" applyFill="1"/>
    <xf numFmtId="10" fontId="12" fillId="4" borderId="0" xfId="0" applyNumberFormat="1" applyFont="1" applyFill="1"/>
    <xf numFmtId="0" fontId="14" fillId="0" borderId="0" xfId="0" applyFont="1" applyAlignment="1">
      <alignment vertical="center" wrapText="1"/>
    </xf>
    <xf numFmtId="0" fontId="7" fillId="2" borderId="0" xfId="0" applyFont="1" applyFill="1" applyBorder="1" applyAlignment="1">
      <alignment horizontal="center"/>
    </xf>
    <xf numFmtId="0" fontId="7" fillId="2" borderId="0" xfId="0" applyFont="1" applyFill="1" applyBorder="1" applyAlignment="1">
      <alignment horizontal="center" vertical="center"/>
    </xf>
    <xf numFmtId="0" fontId="7" fillId="2" borderId="1" xfId="0" applyFont="1" applyFill="1" applyBorder="1" applyAlignment="1">
      <alignment horizontal="center"/>
    </xf>
    <xf numFmtId="6" fontId="7" fillId="2" borderId="1" xfId="0" applyNumberFormat="1" applyFont="1" applyFill="1" applyBorder="1" applyAlignment="1">
      <alignment horizontal="center"/>
    </xf>
    <xf numFmtId="0" fontId="7" fillId="2" borderId="0" xfId="0" applyFont="1" applyFill="1" applyBorder="1" applyAlignment="1">
      <alignment horizontal="center" vertical="top"/>
    </xf>
    <xf numFmtId="0" fontId="7" fillId="0" borderId="0" xfId="0" applyFont="1" applyAlignment="1">
      <alignment horizontal="center"/>
    </xf>
    <xf numFmtId="6" fontId="7" fillId="2" borderId="1" xfId="0" applyNumberFormat="1" applyFont="1" applyFill="1" applyBorder="1" applyAlignment="1">
      <alignment horizontal="center"/>
    </xf>
    <xf numFmtId="0" fontId="7" fillId="2" borderId="0" xfId="0" applyFont="1" applyFill="1" applyBorder="1" applyAlignment="1">
      <alignment horizontal="center"/>
    </xf>
    <xf numFmtId="0" fontId="7" fillId="2" borderId="1" xfId="0" applyFont="1" applyFill="1" applyBorder="1" applyAlignment="1">
      <alignment horizontal="center"/>
    </xf>
    <xf numFmtId="0" fontId="7" fillId="2" borderId="2" xfId="0" applyFont="1" applyFill="1" applyBorder="1" applyAlignment="1">
      <alignment horizontal="center"/>
    </xf>
    <xf numFmtId="164" fontId="7" fillId="2" borderId="1" xfId="0" applyNumberFormat="1" applyFont="1" applyFill="1" applyBorder="1" applyAlignment="1">
      <alignment horizontal="center"/>
    </xf>
    <xf numFmtId="0" fontId="7" fillId="2" borderId="0" xfId="0" applyFont="1" applyFill="1" applyBorder="1" applyAlignment="1">
      <alignment horizontal="center" vertical="center"/>
    </xf>
    <xf numFmtId="0" fontId="14" fillId="0" borderId="0" xfId="0" applyFont="1" applyAlignment="1">
      <alignment horizontal="left" vertical="center" wrapText="1"/>
    </xf>
    <xf numFmtId="0" fontId="14" fillId="0" borderId="0" xfId="0" applyFont="1" applyAlignment="1">
      <alignment horizontal="left" wrapText="1"/>
    </xf>
    <xf numFmtId="0" fontId="7" fillId="2" borderId="0" xfId="0" applyFont="1" applyFill="1" applyBorder="1" applyAlignment="1">
      <alignment horizontal="center" vertical="top"/>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1" fillId="2" borderId="7" xfId="0" applyFont="1" applyFill="1" applyBorder="1" applyAlignment="1">
      <alignment horizontal="center"/>
    </xf>
    <xf numFmtId="0" fontId="7" fillId="2" borderId="6" xfId="0" applyFont="1" applyFill="1" applyBorder="1" applyAlignment="1">
      <alignment horizontal="center"/>
    </xf>
    <xf numFmtId="0" fontId="7" fillId="2" borderId="6" xfId="0" applyFont="1" applyFill="1" applyBorder="1" applyAlignment="1">
      <alignment horizontal="center" vertical="center" wrapText="1"/>
    </xf>
    <xf numFmtId="0" fontId="7" fillId="2" borderId="6" xfId="0" applyFont="1" applyFill="1" applyBorder="1" applyAlignment="1">
      <alignment horizontal="center" vertical="center"/>
    </xf>
    <xf numFmtId="0" fontId="7" fillId="2" borderId="8" xfId="0" quotePrefix="1" applyFont="1" applyFill="1" applyBorder="1" applyAlignment="1">
      <alignment horizontal="center" vertical="top"/>
    </xf>
    <xf numFmtId="6" fontId="7" fillId="2" borderId="9" xfId="0" applyNumberFormat="1" applyFont="1" applyFill="1" applyBorder="1" applyAlignment="1">
      <alignment horizontal="center" vertical="top"/>
    </xf>
    <xf numFmtId="0" fontId="7" fillId="2" borderId="9" xfId="0" applyFont="1" applyFill="1" applyBorder="1" applyAlignment="1">
      <alignment horizontal="center" vertical="top"/>
    </xf>
    <xf numFmtId="0" fontId="1" fillId="2" borderId="10" xfId="0" applyFont="1" applyFill="1" applyBorder="1" applyAlignment="1">
      <alignment horizontal="center" vertical="top"/>
    </xf>
    <xf numFmtId="0" fontId="6" fillId="2" borderId="7" xfId="0" applyFont="1" applyFill="1" applyBorder="1" applyAlignment="1">
      <alignment horizontal="center" vertical="center" wrapText="1"/>
    </xf>
    <xf numFmtId="0" fontId="7" fillId="2" borderId="7" xfId="0" applyFont="1" applyFill="1" applyBorder="1"/>
    <xf numFmtId="0" fontId="7" fillId="2" borderId="8" xfId="0" applyFont="1" applyFill="1" applyBorder="1" applyAlignment="1">
      <alignment horizontal="center" vertical="top"/>
    </xf>
    <xf numFmtId="0" fontId="7" fillId="2" borderId="10" xfId="0" applyFont="1" applyFill="1" applyBorder="1" applyAlignment="1">
      <alignment vertical="top"/>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7" fillId="2" borderId="6" xfId="0" applyFont="1" applyFill="1" applyBorder="1" applyAlignment="1">
      <alignment horizontal="left" indent="1"/>
    </xf>
    <xf numFmtId="0" fontId="7" fillId="2" borderId="7" xfId="0" applyFont="1" applyFill="1" applyBorder="1" applyAlignment="1">
      <alignment horizontal="left"/>
    </xf>
    <xf numFmtId="164" fontId="7" fillId="2" borderId="7" xfId="0" quotePrefix="1" applyNumberFormat="1" applyFont="1" applyFill="1" applyBorder="1" applyAlignment="1">
      <alignment horizontal="left"/>
    </xf>
    <xf numFmtId="164" fontId="7" fillId="4" borderId="7" xfId="0" applyNumberFormat="1" applyFont="1" applyFill="1" applyBorder="1" applyAlignment="1">
      <alignment horizontal="left"/>
    </xf>
    <xf numFmtId="0" fontId="7" fillId="2" borderId="8" xfId="0" applyFont="1" applyFill="1" applyBorder="1" applyAlignment="1">
      <alignment horizontal="left" vertical="top" indent="1"/>
    </xf>
    <xf numFmtId="164" fontId="7" fillId="4" borderId="10" xfId="0" applyNumberFormat="1" applyFont="1" applyFill="1" applyBorder="1" applyAlignment="1">
      <alignment horizontal="left" vertical="top"/>
    </xf>
    <xf numFmtId="164" fontId="7" fillId="4" borderId="7" xfId="0" quotePrefix="1" applyNumberFormat="1" applyFont="1" applyFill="1" applyBorder="1" applyAlignment="1">
      <alignment horizontal="left"/>
    </xf>
    <xf numFmtId="164" fontId="7" fillId="2" borderId="7" xfId="0" applyNumberFormat="1" applyFont="1" applyFill="1" applyBorder="1" applyAlignment="1">
      <alignment horizontal="left"/>
    </xf>
    <xf numFmtId="0" fontId="7" fillId="2" borderId="7" xfId="0" quotePrefix="1" applyFont="1" applyFill="1" applyBorder="1" applyAlignment="1">
      <alignment horizontal="left"/>
    </xf>
    <xf numFmtId="0" fontId="7" fillId="2" borderId="8" xfId="0" applyFont="1" applyFill="1" applyBorder="1" applyAlignment="1">
      <alignment horizontal="left" indent="1"/>
    </xf>
    <xf numFmtId="0" fontId="6" fillId="2" borderId="6" xfId="0" applyFont="1" applyFill="1" applyBorder="1" applyAlignment="1">
      <alignment horizontal="center" vertical="center"/>
    </xf>
    <xf numFmtId="0" fontId="1" fillId="2" borderId="7" xfId="0" applyFont="1" applyFill="1" applyBorder="1"/>
    <xf numFmtId="0" fontId="7" fillId="2" borderId="6" xfId="0" applyFont="1" applyFill="1" applyBorder="1"/>
    <xf numFmtId="0" fontId="11" fillId="2" borderId="6" xfId="0" applyFont="1" applyFill="1" applyBorder="1" applyAlignment="1">
      <alignment horizontal="left" indent="1"/>
    </xf>
    <xf numFmtId="0" fontId="7" fillId="2" borderId="6" xfId="0" applyFont="1" applyFill="1" applyBorder="1" applyAlignment="1">
      <alignment horizontal="left" vertical="top" indent="1"/>
    </xf>
    <xf numFmtId="164" fontId="7" fillId="2" borderId="8" xfId="0" applyNumberFormat="1" applyFont="1" applyFill="1" applyBorder="1" applyAlignment="1">
      <alignment horizontal="left" vertical="top" indent="1"/>
    </xf>
    <xf numFmtId="164" fontId="7" fillId="2" borderId="9" xfId="0" applyNumberFormat="1" applyFont="1" applyFill="1" applyBorder="1" applyAlignment="1">
      <alignment horizontal="center" vertical="top"/>
    </xf>
    <xf numFmtId="0" fontId="1" fillId="0" borderId="9" xfId="0" applyFont="1" applyBorder="1" applyAlignment="1">
      <alignment vertical="top"/>
    </xf>
    <xf numFmtId="0" fontId="7" fillId="2" borderId="9" xfId="0" applyFont="1" applyFill="1" applyBorder="1" applyAlignment="1">
      <alignment vertical="top"/>
    </xf>
    <xf numFmtId="0" fontId="1" fillId="2" borderId="10" xfId="0" applyFont="1" applyFill="1" applyBorder="1" applyAlignment="1">
      <alignment vertical="top"/>
    </xf>
    <xf numFmtId="0" fontId="6" fillId="2" borderId="6" xfId="0" applyFont="1" applyFill="1" applyBorder="1" applyAlignment="1">
      <alignment horizontal="center"/>
    </xf>
    <xf numFmtId="0" fontId="6" fillId="2" borderId="7" xfId="0" applyFont="1" applyFill="1" applyBorder="1" applyAlignment="1">
      <alignment horizontal="center"/>
    </xf>
    <xf numFmtId="0" fontId="7" fillId="2" borderId="6" xfId="0" applyFont="1" applyFill="1" applyBorder="1" applyAlignment="1">
      <alignment horizontal="center" vertical="top"/>
    </xf>
    <xf numFmtId="0" fontId="7" fillId="2" borderId="7" xfId="0" applyFont="1" applyFill="1" applyBorder="1" applyAlignment="1">
      <alignment horizontal="center" vertical="top"/>
    </xf>
    <xf numFmtId="0" fontId="7" fillId="2" borderId="6" xfId="0" applyFont="1" applyFill="1" applyBorder="1" applyAlignment="1">
      <alignment horizontal="right" vertical="top" indent="1"/>
    </xf>
    <xf numFmtId="0" fontId="7" fillId="2" borderId="7" xfId="0" applyFont="1" applyFill="1" applyBorder="1" applyAlignment="1">
      <alignment horizontal="left" vertical="top"/>
    </xf>
    <xf numFmtId="0" fontId="7" fillId="2" borderId="8" xfId="0" applyFont="1" applyFill="1" applyBorder="1" applyAlignment="1">
      <alignment horizontal="right" vertical="top" indent="1"/>
    </xf>
    <xf numFmtId="6" fontId="7" fillId="2" borderId="9" xfId="0" applyNumberFormat="1" applyFont="1" applyFill="1" applyBorder="1" applyAlignment="1">
      <alignment horizontal="left" vertical="top"/>
    </xf>
    <xf numFmtId="0" fontId="7" fillId="2" borderId="10" xfId="0" applyFont="1" applyFill="1" applyBorder="1" applyAlignment="1">
      <alignment horizontal="left" vertical="top"/>
    </xf>
  </cellXfs>
  <cellStyles count="1">
    <cellStyle name="Normal"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8.png"/></Relationships>
</file>

<file path=xl/drawings/_rels/drawing13.xml.rels><?xml version="1.0" encoding="UTF-8" standalone="yes"?>
<Relationships xmlns="http://schemas.openxmlformats.org/package/2006/relationships"><Relationship Id="rId1" Type="http://schemas.openxmlformats.org/officeDocument/2006/relationships/image" Target="../media/image9.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0.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1</xdr:col>
      <xdr:colOff>592137</xdr:colOff>
      <xdr:row>5</xdr:row>
      <xdr:rowOff>1589</xdr:rowOff>
    </xdr:from>
    <xdr:to>
      <xdr:col>11</xdr:col>
      <xdr:colOff>98552</xdr:colOff>
      <xdr:row>39</xdr:row>
      <xdr:rowOff>76200</xdr:rowOff>
    </xdr:to>
    <xdr:pic>
      <xdr:nvPicPr>
        <xdr:cNvPr id="3" name="Picture 2">
          <a:extLst>
            <a:ext uri="{FF2B5EF4-FFF2-40B4-BE49-F238E27FC236}">
              <a16:creationId xmlns:a16="http://schemas.microsoft.com/office/drawing/2014/main" id="{9AF931B1-FFD3-47B6-ABC0-BBB3247C7C05}"/>
            </a:ext>
          </a:extLst>
        </xdr:cNvPr>
        <xdr:cNvPicPr>
          <a:picLocks noChangeAspect="1"/>
        </xdr:cNvPicPr>
      </xdr:nvPicPr>
      <xdr:blipFill>
        <a:blip xmlns:r="http://schemas.openxmlformats.org/officeDocument/2006/relationships" r:embed="rId1"/>
        <a:stretch>
          <a:fillRect/>
        </a:stretch>
      </xdr:blipFill>
      <xdr:spPr>
        <a:xfrm>
          <a:off x="1239837" y="906464"/>
          <a:ext cx="5983415" cy="6227761"/>
        </a:xfrm>
        <a:prstGeom prst="rect">
          <a:avLst/>
        </a:prstGeom>
      </xdr:spPr>
    </xdr:pic>
    <xdr:clientData/>
  </xdr:twoCellAnchor>
  <xdr:oneCellAnchor>
    <xdr:from>
      <xdr:col>3</xdr:col>
      <xdr:colOff>371900</xdr:colOff>
      <xdr:row>49</xdr:row>
      <xdr:rowOff>4762</xdr:rowOff>
    </xdr:from>
    <xdr:ext cx="3523785" cy="248851"/>
    <xdr:sp macro="" textlink="">
      <xdr:nvSpPr>
        <xdr:cNvPr id="4" name="TextBox 3">
          <a:extLst>
            <a:ext uri="{FF2B5EF4-FFF2-40B4-BE49-F238E27FC236}">
              <a16:creationId xmlns:a16="http://schemas.microsoft.com/office/drawing/2014/main" id="{664CEE91-C0BE-4147-B627-FAF64EDCCF93}"/>
            </a:ext>
          </a:extLst>
        </xdr:cNvPr>
        <xdr:cNvSpPr txBox="1"/>
      </xdr:nvSpPr>
      <xdr:spPr>
        <a:xfrm>
          <a:off x="2276900" y="9028112"/>
          <a:ext cx="3523785"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1000" b="0" baseline="0">
              <a:solidFill>
                <a:schemeClr val="bg1"/>
              </a:solidFill>
            </a:rPr>
            <a:t>Copyright © 2018 by Dr. Peter Linneman. All Rights Reserved.</a:t>
          </a:r>
        </a:p>
      </xdr:txBody>
    </xdr:sp>
    <xdr:clientData/>
  </xdr:oneCellAnchor>
  <xdr:oneCellAnchor>
    <xdr:from>
      <xdr:col>1</xdr:col>
      <xdr:colOff>627113</xdr:colOff>
      <xdr:row>41</xdr:row>
      <xdr:rowOff>87312</xdr:rowOff>
    </xdr:from>
    <xdr:ext cx="5722913" cy="1219373"/>
    <xdr:sp macro="" textlink="">
      <xdr:nvSpPr>
        <xdr:cNvPr id="5" name="TextBox 4">
          <a:extLst>
            <a:ext uri="{FF2B5EF4-FFF2-40B4-BE49-F238E27FC236}">
              <a16:creationId xmlns:a16="http://schemas.microsoft.com/office/drawing/2014/main" id="{0C6C3AE3-BB33-455B-8E37-086930B7F482}"/>
            </a:ext>
          </a:extLst>
        </xdr:cNvPr>
        <xdr:cNvSpPr txBox="1"/>
      </xdr:nvSpPr>
      <xdr:spPr>
        <a:xfrm>
          <a:off x="1262113" y="7637462"/>
          <a:ext cx="5722913" cy="12193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2400" b="0">
              <a:solidFill>
                <a:schemeClr val="bg1"/>
              </a:solidFill>
            </a:rPr>
            <a:t>Online Companion for Prerequisite</a:t>
          </a:r>
          <a:r>
            <a:rPr lang="en-US" sz="2400" b="0" baseline="0">
              <a:solidFill>
                <a:schemeClr val="bg1"/>
              </a:solidFill>
            </a:rPr>
            <a:t> I Figures </a:t>
          </a:r>
        </a:p>
        <a:p>
          <a:pPr algn="ctr"/>
          <a:r>
            <a:rPr lang="en-US" sz="2400" b="0" baseline="0">
              <a:solidFill>
                <a:schemeClr val="bg1"/>
              </a:solidFill>
            </a:rPr>
            <a:t>The Basics of Discounted Cash Flow </a:t>
          </a:r>
        </a:p>
        <a:p>
          <a:pPr algn="ctr"/>
          <a:r>
            <a:rPr lang="en-US" sz="2400" b="0" baseline="0">
              <a:solidFill>
                <a:schemeClr val="bg1"/>
              </a:solidFill>
            </a:rPr>
            <a:t>&amp; Net Present Value Analyses</a:t>
          </a: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4</xdr:col>
      <xdr:colOff>19050</xdr:colOff>
      <xdr:row>9</xdr:row>
      <xdr:rowOff>119062</xdr:rowOff>
    </xdr:from>
    <xdr:to>
      <xdr:col>5</xdr:col>
      <xdr:colOff>566737</xdr:colOff>
      <xdr:row>13</xdr:row>
      <xdr:rowOff>52387</xdr:rowOff>
    </xdr:to>
    <xdr:sp macro="" textlink="">
      <xdr:nvSpPr>
        <xdr:cNvPr id="2" name="Arrow: Right 1">
          <a:extLst>
            <a:ext uri="{FF2B5EF4-FFF2-40B4-BE49-F238E27FC236}">
              <a16:creationId xmlns:a16="http://schemas.microsoft.com/office/drawing/2014/main" id="{AF887985-9E37-4D52-BB87-166FA8956DAF}"/>
            </a:ext>
          </a:extLst>
        </xdr:cNvPr>
        <xdr:cNvSpPr/>
      </xdr:nvSpPr>
      <xdr:spPr>
        <a:xfrm rot="11719083">
          <a:off x="3676650" y="1543050"/>
          <a:ext cx="1200150" cy="523875"/>
        </a:xfrm>
        <a:prstGeom prst="rightArrow">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6</xdr:col>
      <xdr:colOff>61914</xdr:colOff>
      <xdr:row>11</xdr:row>
      <xdr:rowOff>109533</xdr:rowOff>
    </xdr:from>
    <xdr:ext cx="2600324" cy="953466"/>
    <xdr:sp macro="" textlink="">
      <xdr:nvSpPr>
        <xdr:cNvPr id="3" name="TextBox 2">
          <a:extLst>
            <a:ext uri="{FF2B5EF4-FFF2-40B4-BE49-F238E27FC236}">
              <a16:creationId xmlns:a16="http://schemas.microsoft.com/office/drawing/2014/main" id="{36BF6A23-1ADF-4EC5-BB27-B86BEC429D60}"/>
            </a:ext>
          </a:extLst>
        </xdr:cNvPr>
        <xdr:cNvSpPr txBox="1"/>
      </xdr:nvSpPr>
      <xdr:spPr>
        <a:xfrm>
          <a:off x="5024439" y="1828796"/>
          <a:ext cx="2600324" cy="953466"/>
        </a:xfrm>
        <a:prstGeom prst="rect">
          <a:avLst/>
        </a:prstGeom>
        <a:solidFill>
          <a:schemeClr val="bg1"/>
        </a:solidFill>
        <a:ln w="38100">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solidFill>
                <a:schemeClr val="tx1">
                  <a:lumMod val="75000"/>
                  <a:lumOff val="25000"/>
                </a:schemeClr>
              </a:solidFill>
            </a:rPr>
            <a:t>Fill in the formula to calculate the forward</a:t>
          </a:r>
          <a:r>
            <a:rPr lang="en-US" sz="1100" baseline="0">
              <a:solidFill>
                <a:schemeClr val="tx1">
                  <a:lumMod val="75000"/>
                  <a:lumOff val="25000"/>
                </a:schemeClr>
              </a:solidFill>
            </a:rPr>
            <a:t> NOI.  Use cell references in your formula in cell d11, referencing cells d3 and d4, as opposed to hard-coding in the numeric values $9,000,000 and 2%.</a:t>
          </a:r>
          <a:endParaRPr lang="en-US" sz="1100">
            <a:solidFill>
              <a:schemeClr val="tx1">
                <a:lumMod val="75000"/>
                <a:lumOff val="25000"/>
              </a:schemeClr>
            </a:solidFill>
          </a:endParaRPr>
        </a:p>
      </xdr:txBody>
    </xdr:sp>
    <xdr:clientData/>
  </xdr:oneCellAnchor>
  <xdr:twoCellAnchor>
    <xdr:from>
      <xdr:col>4</xdr:col>
      <xdr:colOff>66674</xdr:colOff>
      <xdr:row>16</xdr:row>
      <xdr:rowOff>57150</xdr:rowOff>
    </xdr:from>
    <xdr:to>
      <xdr:col>5</xdr:col>
      <xdr:colOff>614361</xdr:colOff>
      <xdr:row>19</xdr:row>
      <xdr:rowOff>28575</xdr:rowOff>
    </xdr:to>
    <xdr:sp macro="" textlink="">
      <xdr:nvSpPr>
        <xdr:cNvPr id="4" name="Arrow: Right 3">
          <a:extLst>
            <a:ext uri="{FF2B5EF4-FFF2-40B4-BE49-F238E27FC236}">
              <a16:creationId xmlns:a16="http://schemas.microsoft.com/office/drawing/2014/main" id="{264FF9A3-8FD2-47B2-AA6D-7349F5895C9F}"/>
            </a:ext>
          </a:extLst>
        </xdr:cNvPr>
        <xdr:cNvSpPr/>
      </xdr:nvSpPr>
      <xdr:spPr>
        <a:xfrm rot="11719083">
          <a:off x="3724274" y="2533650"/>
          <a:ext cx="1200150" cy="523875"/>
        </a:xfrm>
        <a:prstGeom prst="rightArrow">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6</xdr:col>
      <xdr:colOff>28575</xdr:colOff>
      <xdr:row>18</xdr:row>
      <xdr:rowOff>85720</xdr:rowOff>
    </xdr:from>
    <xdr:ext cx="2528887" cy="1125693"/>
    <xdr:sp macro="" textlink="">
      <xdr:nvSpPr>
        <xdr:cNvPr id="5" name="TextBox 4">
          <a:extLst>
            <a:ext uri="{FF2B5EF4-FFF2-40B4-BE49-F238E27FC236}">
              <a16:creationId xmlns:a16="http://schemas.microsoft.com/office/drawing/2014/main" id="{1DF5C3AA-3C73-41E0-BBE1-CE3F909434B4}"/>
            </a:ext>
          </a:extLst>
        </xdr:cNvPr>
        <xdr:cNvSpPr txBox="1"/>
      </xdr:nvSpPr>
      <xdr:spPr>
        <a:xfrm>
          <a:off x="4991100" y="2967033"/>
          <a:ext cx="2528887" cy="1125693"/>
        </a:xfrm>
        <a:prstGeom prst="rect">
          <a:avLst/>
        </a:prstGeom>
        <a:solidFill>
          <a:schemeClr val="bg1"/>
        </a:solidFill>
        <a:ln w="38100">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solidFill>
                <a:schemeClr val="tx1">
                  <a:lumMod val="75000"/>
                  <a:lumOff val="25000"/>
                </a:schemeClr>
              </a:solidFill>
            </a:rPr>
            <a:t>Fill in the formula to calculate the terminal value</a:t>
          </a:r>
          <a:r>
            <a:rPr lang="en-US" sz="1100" baseline="0">
              <a:solidFill>
                <a:schemeClr val="tx1">
                  <a:lumMod val="75000"/>
                  <a:lumOff val="25000"/>
                </a:schemeClr>
              </a:solidFill>
            </a:rPr>
            <a:t>.  Use cell references in your formula in cell d17, referencing cells d11, d4 and d5, as opposed to hard-coding in the numeric values $9,180,000, 13% and 2%.</a:t>
          </a:r>
          <a:endParaRPr lang="en-US" sz="1100">
            <a:solidFill>
              <a:schemeClr val="tx1">
                <a:lumMod val="75000"/>
                <a:lumOff val="25000"/>
              </a:schemeClr>
            </a:solidFill>
          </a:endParaRPr>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1</xdr:col>
      <xdr:colOff>57149</xdr:colOff>
      <xdr:row>24</xdr:row>
      <xdr:rowOff>7144</xdr:rowOff>
    </xdr:from>
    <xdr:to>
      <xdr:col>5</xdr:col>
      <xdr:colOff>11905</xdr:colOff>
      <xdr:row>38</xdr:row>
      <xdr:rowOff>65674</xdr:rowOff>
    </xdr:to>
    <xdr:grpSp>
      <xdr:nvGrpSpPr>
        <xdr:cNvPr id="8" name="Group 7">
          <a:extLst>
            <a:ext uri="{FF2B5EF4-FFF2-40B4-BE49-F238E27FC236}">
              <a16:creationId xmlns:a16="http://schemas.microsoft.com/office/drawing/2014/main" id="{E1935810-2AB4-4843-B146-77F116F587BF}"/>
            </a:ext>
          </a:extLst>
        </xdr:cNvPr>
        <xdr:cNvGrpSpPr/>
      </xdr:nvGrpSpPr>
      <xdr:grpSpPr>
        <a:xfrm>
          <a:off x="241299" y="3766344"/>
          <a:ext cx="3491706" cy="2192130"/>
          <a:chOff x="4481512" y="969169"/>
          <a:chExt cx="3574256" cy="2125455"/>
        </a:xfrm>
      </xdr:grpSpPr>
      <xdr:pic>
        <xdr:nvPicPr>
          <xdr:cNvPr id="3" name="Picture 2">
            <a:extLst>
              <a:ext uri="{FF2B5EF4-FFF2-40B4-BE49-F238E27FC236}">
                <a16:creationId xmlns:a16="http://schemas.microsoft.com/office/drawing/2014/main" id="{F7283133-9C9B-4222-9A5D-54D2BAC73C85}"/>
              </a:ext>
            </a:extLst>
          </xdr:cNvPr>
          <xdr:cNvPicPr>
            <a:picLocks noChangeAspect="1"/>
          </xdr:cNvPicPr>
        </xdr:nvPicPr>
        <xdr:blipFill>
          <a:blip xmlns:r="http://schemas.openxmlformats.org/officeDocument/2006/relationships" r:embed="rId1"/>
          <a:stretch>
            <a:fillRect/>
          </a:stretch>
        </xdr:blipFill>
        <xdr:spPr>
          <a:xfrm>
            <a:off x="4481512" y="969169"/>
            <a:ext cx="3574256" cy="2125455"/>
          </a:xfrm>
          <a:prstGeom prst="rect">
            <a:avLst/>
          </a:prstGeom>
        </xdr:spPr>
      </xdr:pic>
      <xdr:sp macro="" textlink="">
        <xdr:nvSpPr>
          <xdr:cNvPr id="4" name="Oval 3">
            <a:extLst>
              <a:ext uri="{FF2B5EF4-FFF2-40B4-BE49-F238E27FC236}">
                <a16:creationId xmlns:a16="http://schemas.microsoft.com/office/drawing/2014/main" id="{6C3ADF3F-D68E-457B-A4EA-3F059158BEAA}"/>
              </a:ext>
            </a:extLst>
          </xdr:cNvPr>
          <xdr:cNvSpPr/>
        </xdr:nvSpPr>
        <xdr:spPr>
          <a:xfrm>
            <a:off x="6557962" y="1785938"/>
            <a:ext cx="333375" cy="17621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 name="Oval 4">
            <a:extLst>
              <a:ext uri="{FF2B5EF4-FFF2-40B4-BE49-F238E27FC236}">
                <a16:creationId xmlns:a16="http://schemas.microsoft.com/office/drawing/2014/main" id="{78106A4C-2BCB-4642-B1A5-E4DC13D6A5EF}"/>
              </a:ext>
            </a:extLst>
          </xdr:cNvPr>
          <xdr:cNvSpPr/>
        </xdr:nvSpPr>
        <xdr:spPr>
          <a:xfrm>
            <a:off x="5781674" y="1928813"/>
            <a:ext cx="704851" cy="1905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6" name="Oval 5">
            <a:extLst>
              <a:ext uri="{FF2B5EF4-FFF2-40B4-BE49-F238E27FC236}">
                <a16:creationId xmlns:a16="http://schemas.microsoft.com/office/drawing/2014/main" id="{805BFE3F-8690-4C59-A844-FFD5734BD4E8}"/>
              </a:ext>
            </a:extLst>
          </xdr:cNvPr>
          <xdr:cNvSpPr/>
        </xdr:nvSpPr>
        <xdr:spPr>
          <a:xfrm>
            <a:off x="5781674" y="2638425"/>
            <a:ext cx="681039" cy="36671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4</xdr:col>
      <xdr:colOff>9525</xdr:colOff>
      <xdr:row>9</xdr:row>
      <xdr:rowOff>95250</xdr:rowOff>
    </xdr:from>
    <xdr:to>
      <xdr:col>6</xdr:col>
      <xdr:colOff>409575</xdr:colOff>
      <xdr:row>13</xdr:row>
      <xdr:rowOff>28575</xdr:rowOff>
    </xdr:to>
    <xdr:sp macro="" textlink="">
      <xdr:nvSpPr>
        <xdr:cNvPr id="9" name="Arrow: Right 8">
          <a:extLst>
            <a:ext uri="{FF2B5EF4-FFF2-40B4-BE49-F238E27FC236}">
              <a16:creationId xmlns:a16="http://schemas.microsoft.com/office/drawing/2014/main" id="{95B09309-EB50-483C-A649-3CF8CBBFC1D3}"/>
            </a:ext>
          </a:extLst>
        </xdr:cNvPr>
        <xdr:cNvSpPr/>
      </xdr:nvSpPr>
      <xdr:spPr>
        <a:xfrm rot="11719083">
          <a:off x="3667125" y="1495425"/>
          <a:ext cx="1200150" cy="523875"/>
        </a:xfrm>
        <a:prstGeom prst="rightArrow">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57149</xdr:colOff>
      <xdr:row>16</xdr:row>
      <xdr:rowOff>52387</xdr:rowOff>
    </xdr:from>
    <xdr:to>
      <xdr:col>6</xdr:col>
      <xdr:colOff>457199</xdr:colOff>
      <xdr:row>19</xdr:row>
      <xdr:rowOff>23812</xdr:rowOff>
    </xdr:to>
    <xdr:sp macro="" textlink="">
      <xdr:nvSpPr>
        <xdr:cNvPr id="11" name="Arrow: Right 10">
          <a:extLst>
            <a:ext uri="{FF2B5EF4-FFF2-40B4-BE49-F238E27FC236}">
              <a16:creationId xmlns:a16="http://schemas.microsoft.com/office/drawing/2014/main" id="{9C234E13-5D3B-4E51-9301-A005E40461FC}"/>
            </a:ext>
          </a:extLst>
        </xdr:cNvPr>
        <xdr:cNvSpPr/>
      </xdr:nvSpPr>
      <xdr:spPr>
        <a:xfrm rot="11719083">
          <a:off x="3714749" y="2486025"/>
          <a:ext cx="1200150" cy="523875"/>
        </a:xfrm>
        <a:prstGeom prst="rightArrow">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6</xdr:col>
      <xdr:colOff>581025</xdr:colOff>
      <xdr:row>11</xdr:row>
      <xdr:rowOff>9525</xdr:rowOff>
    </xdr:from>
    <xdr:ext cx="2600324" cy="953466"/>
    <xdr:sp macro="" textlink="">
      <xdr:nvSpPr>
        <xdr:cNvPr id="13" name="TextBox 12">
          <a:extLst>
            <a:ext uri="{FF2B5EF4-FFF2-40B4-BE49-F238E27FC236}">
              <a16:creationId xmlns:a16="http://schemas.microsoft.com/office/drawing/2014/main" id="{864DEFB3-1870-4548-BF94-C240DB20CA22}"/>
            </a:ext>
          </a:extLst>
        </xdr:cNvPr>
        <xdr:cNvSpPr txBox="1"/>
      </xdr:nvSpPr>
      <xdr:spPr>
        <a:xfrm>
          <a:off x="5038725" y="1704975"/>
          <a:ext cx="2600324" cy="953466"/>
        </a:xfrm>
        <a:prstGeom prst="rect">
          <a:avLst/>
        </a:prstGeom>
        <a:solidFill>
          <a:schemeClr val="bg1"/>
        </a:solidFill>
        <a:ln w="38100">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solidFill>
                <a:schemeClr val="tx1">
                  <a:lumMod val="75000"/>
                  <a:lumOff val="25000"/>
                </a:schemeClr>
              </a:solidFill>
            </a:rPr>
            <a:t>Fill in the formula to calculate the forward</a:t>
          </a:r>
          <a:r>
            <a:rPr lang="en-US" sz="1100" baseline="0">
              <a:solidFill>
                <a:schemeClr val="tx1">
                  <a:lumMod val="75000"/>
                  <a:lumOff val="25000"/>
                </a:schemeClr>
              </a:solidFill>
            </a:rPr>
            <a:t> NOI.  Use cell references in your formula in cell d11, referencing cells d3 and d4, as opposed to hard-coding in the numeric values $5,200,000 and 3%.</a:t>
          </a:r>
          <a:endParaRPr lang="en-US" sz="1100">
            <a:solidFill>
              <a:schemeClr val="tx1">
                <a:lumMod val="75000"/>
                <a:lumOff val="25000"/>
              </a:schemeClr>
            </a:solidFill>
          </a:endParaRPr>
        </a:p>
      </xdr:txBody>
    </xdr:sp>
    <xdr:clientData/>
  </xdr:oneCellAnchor>
  <xdr:oneCellAnchor>
    <xdr:from>
      <xdr:col>6</xdr:col>
      <xdr:colOff>611187</xdr:colOff>
      <xdr:row>18</xdr:row>
      <xdr:rowOff>9525</xdr:rowOff>
    </xdr:from>
    <xdr:ext cx="2528887" cy="1125693"/>
    <xdr:sp macro="" textlink="">
      <xdr:nvSpPr>
        <xdr:cNvPr id="14" name="TextBox 13">
          <a:extLst>
            <a:ext uri="{FF2B5EF4-FFF2-40B4-BE49-F238E27FC236}">
              <a16:creationId xmlns:a16="http://schemas.microsoft.com/office/drawing/2014/main" id="{4CA81C57-4FED-45AE-9F13-DBE079F029C0}"/>
            </a:ext>
          </a:extLst>
        </xdr:cNvPr>
        <xdr:cNvSpPr txBox="1"/>
      </xdr:nvSpPr>
      <xdr:spPr>
        <a:xfrm>
          <a:off x="4967287" y="2860675"/>
          <a:ext cx="2528887" cy="1125693"/>
        </a:xfrm>
        <a:prstGeom prst="rect">
          <a:avLst/>
        </a:prstGeom>
        <a:solidFill>
          <a:schemeClr val="bg1"/>
        </a:solidFill>
        <a:ln w="38100">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solidFill>
                <a:schemeClr val="tx1">
                  <a:lumMod val="75000"/>
                  <a:lumOff val="25000"/>
                </a:schemeClr>
              </a:solidFill>
            </a:rPr>
            <a:t>Fill in the formula to calculate the terminal value</a:t>
          </a:r>
          <a:r>
            <a:rPr lang="en-US" sz="1100" baseline="0">
              <a:solidFill>
                <a:schemeClr val="tx1">
                  <a:lumMod val="75000"/>
                  <a:lumOff val="25000"/>
                </a:schemeClr>
              </a:solidFill>
            </a:rPr>
            <a:t>.  Use cell references in your formula in cell d17, referencing cells d11, d4 and d5, as opposed to hard-coding in the numeric values $5,356,000, 10% and 3%.</a:t>
          </a:r>
          <a:endParaRPr lang="en-US" sz="1100">
            <a:solidFill>
              <a:schemeClr val="tx1">
                <a:lumMod val="75000"/>
                <a:lumOff val="25000"/>
              </a:schemeClr>
            </a:solidFill>
          </a:endParaRP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2</xdr:col>
      <xdr:colOff>461963</xdr:colOff>
      <xdr:row>26</xdr:row>
      <xdr:rowOff>33337</xdr:rowOff>
    </xdr:from>
    <xdr:to>
      <xdr:col>3</xdr:col>
      <xdr:colOff>347663</xdr:colOff>
      <xdr:row>34</xdr:row>
      <xdr:rowOff>33337</xdr:rowOff>
    </xdr:to>
    <xdr:sp macro="" textlink="">
      <xdr:nvSpPr>
        <xdr:cNvPr id="3" name="Arrow: Right 2">
          <a:extLst>
            <a:ext uri="{FF2B5EF4-FFF2-40B4-BE49-F238E27FC236}">
              <a16:creationId xmlns:a16="http://schemas.microsoft.com/office/drawing/2014/main" id="{C3759EA1-FF2B-407D-A7EE-A9B14D00FED9}"/>
            </a:ext>
          </a:extLst>
        </xdr:cNvPr>
        <xdr:cNvSpPr/>
      </xdr:nvSpPr>
      <xdr:spPr>
        <a:xfrm rot="15099875">
          <a:off x="1357314" y="4371974"/>
          <a:ext cx="1200150" cy="523875"/>
        </a:xfrm>
        <a:prstGeom prst="rightArrow">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3</xdr:col>
      <xdr:colOff>280989</xdr:colOff>
      <xdr:row>34</xdr:row>
      <xdr:rowOff>115883</xdr:rowOff>
    </xdr:from>
    <xdr:ext cx="1643060" cy="1209679"/>
    <xdr:sp macro="" textlink="">
      <xdr:nvSpPr>
        <xdr:cNvPr id="4" name="TextBox 3">
          <a:extLst>
            <a:ext uri="{FF2B5EF4-FFF2-40B4-BE49-F238E27FC236}">
              <a16:creationId xmlns:a16="http://schemas.microsoft.com/office/drawing/2014/main" id="{B5943DB5-1036-4F66-B65F-4E3BCF78F733}"/>
            </a:ext>
          </a:extLst>
        </xdr:cNvPr>
        <xdr:cNvSpPr txBox="1"/>
      </xdr:nvSpPr>
      <xdr:spPr>
        <a:xfrm>
          <a:off x="2109789" y="5405433"/>
          <a:ext cx="1643060" cy="1209679"/>
        </a:xfrm>
        <a:prstGeom prst="rect">
          <a:avLst/>
        </a:prstGeom>
        <a:solidFill>
          <a:schemeClr val="bg1"/>
        </a:solidFill>
        <a:ln w="38100">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solidFill>
                <a:schemeClr val="tx1">
                  <a:lumMod val="75000"/>
                  <a:lumOff val="25000"/>
                </a:schemeClr>
              </a:solidFill>
            </a:rPr>
            <a:t>Use the SUM function</a:t>
          </a:r>
          <a:r>
            <a:rPr lang="en-US" sz="1100" baseline="0">
              <a:solidFill>
                <a:schemeClr val="tx1">
                  <a:lumMod val="75000"/>
                  <a:lumOff val="25000"/>
                </a:schemeClr>
              </a:solidFill>
            </a:rPr>
            <a:t> to sum the PV Total of the property's cash flows, and then add that to the Time 0 negative cash flow to get the NPV.</a:t>
          </a:r>
          <a:endParaRPr lang="en-US" sz="1100">
            <a:solidFill>
              <a:schemeClr val="tx1">
                <a:lumMod val="75000"/>
                <a:lumOff val="25000"/>
              </a:schemeClr>
            </a:solidFill>
          </a:endParaRPr>
        </a:p>
      </xdr:txBody>
    </xdr:sp>
    <xdr:clientData/>
  </xdr:oneCellAnchor>
  <xdr:twoCellAnchor>
    <xdr:from>
      <xdr:col>4</xdr:col>
      <xdr:colOff>790578</xdr:colOff>
      <xdr:row>26</xdr:row>
      <xdr:rowOff>23810</xdr:rowOff>
    </xdr:from>
    <xdr:to>
      <xdr:col>5</xdr:col>
      <xdr:colOff>871540</xdr:colOff>
      <xdr:row>29</xdr:row>
      <xdr:rowOff>104772</xdr:rowOff>
    </xdr:to>
    <xdr:sp macro="" textlink="">
      <xdr:nvSpPr>
        <xdr:cNvPr id="5" name="Arrow: Right 4">
          <a:extLst>
            <a:ext uri="{FF2B5EF4-FFF2-40B4-BE49-F238E27FC236}">
              <a16:creationId xmlns:a16="http://schemas.microsoft.com/office/drawing/2014/main" id="{B10A970E-B0A4-48CD-B6DF-2D56E66C5112}"/>
            </a:ext>
          </a:extLst>
        </xdr:cNvPr>
        <xdr:cNvSpPr/>
      </xdr:nvSpPr>
      <xdr:spPr>
        <a:xfrm rot="13315038">
          <a:off x="3390903" y="4024310"/>
          <a:ext cx="1200150" cy="523875"/>
        </a:xfrm>
        <a:prstGeom prst="rightArrow">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5</xdr:col>
      <xdr:colOff>793750</xdr:colOff>
      <xdr:row>30</xdr:row>
      <xdr:rowOff>150810</xdr:rowOff>
    </xdr:from>
    <xdr:ext cx="2852737" cy="1590675"/>
    <xdr:sp macro="" textlink="">
      <xdr:nvSpPr>
        <xdr:cNvPr id="6" name="TextBox 5">
          <a:extLst>
            <a:ext uri="{FF2B5EF4-FFF2-40B4-BE49-F238E27FC236}">
              <a16:creationId xmlns:a16="http://schemas.microsoft.com/office/drawing/2014/main" id="{9DB1BBC5-5EA9-4452-89F8-43DAF9ED4229}"/>
            </a:ext>
          </a:extLst>
        </xdr:cNvPr>
        <xdr:cNvSpPr txBox="1"/>
      </xdr:nvSpPr>
      <xdr:spPr>
        <a:xfrm>
          <a:off x="4425950" y="4818060"/>
          <a:ext cx="2852737" cy="1590675"/>
        </a:xfrm>
        <a:prstGeom prst="rect">
          <a:avLst/>
        </a:prstGeom>
        <a:solidFill>
          <a:schemeClr val="bg1"/>
        </a:solidFill>
        <a:ln w="38100">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solidFill>
                <a:schemeClr val="tx1">
                  <a:lumMod val="75000"/>
                  <a:lumOff val="25000"/>
                </a:schemeClr>
              </a:solidFill>
            </a:rPr>
            <a:t>Using arithmetic, </a:t>
          </a:r>
          <a:r>
            <a:rPr lang="en-US" sz="1100" baseline="0">
              <a:solidFill>
                <a:schemeClr val="tx1">
                  <a:lumMod val="75000"/>
                  <a:lumOff val="25000"/>
                </a:schemeClr>
              </a:solidFill>
            </a:rPr>
            <a:t>solve for the present values of the property's annual cash flows. Since the discount rate varies, you must discount using the combination of rates for specific future values. For example, the Year 2 value discount factor by which you divide to get the Year 2 PV is: ((1+Year1 Rate)*(1+Year2 Rate)).</a:t>
          </a:r>
          <a:endParaRPr lang="en-US" sz="1100">
            <a:solidFill>
              <a:schemeClr val="tx1">
                <a:lumMod val="75000"/>
                <a:lumOff val="25000"/>
              </a:schemeClr>
            </a:solidFill>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1</xdr:col>
      <xdr:colOff>19051</xdr:colOff>
      <xdr:row>47</xdr:row>
      <xdr:rowOff>19050</xdr:rowOff>
    </xdr:from>
    <xdr:to>
      <xdr:col>9</xdr:col>
      <xdr:colOff>47960</xdr:colOff>
      <xdr:row>60</xdr:row>
      <xdr:rowOff>137249</xdr:rowOff>
    </xdr:to>
    <xdr:grpSp>
      <xdr:nvGrpSpPr>
        <xdr:cNvPr id="5" name="Group 4">
          <a:extLst>
            <a:ext uri="{FF2B5EF4-FFF2-40B4-BE49-F238E27FC236}">
              <a16:creationId xmlns:a16="http://schemas.microsoft.com/office/drawing/2014/main" id="{4656BB36-FB6B-48F6-8DC5-F89ED1585FDC}"/>
            </a:ext>
          </a:extLst>
        </xdr:cNvPr>
        <xdr:cNvGrpSpPr/>
      </xdr:nvGrpSpPr>
      <xdr:grpSpPr>
        <a:xfrm>
          <a:off x="203201" y="7321550"/>
          <a:ext cx="6963109" cy="2099399"/>
          <a:chOff x="204789" y="4462463"/>
          <a:chExt cx="7129796" cy="2037486"/>
        </a:xfrm>
      </xdr:grpSpPr>
      <xdr:pic>
        <xdr:nvPicPr>
          <xdr:cNvPr id="2" name="Picture 1">
            <a:extLst>
              <a:ext uri="{FF2B5EF4-FFF2-40B4-BE49-F238E27FC236}">
                <a16:creationId xmlns:a16="http://schemas.microsoft.com/office/drawing/2014/main" id="{F0E4B28D-966F-4EE9-B55C-251407B2E0C4}"/>
              </a:ext>
            </a:extLst>
          </xdr:cNvPr>
          <xdr:cNvPicPr>
            <a:picLocks noChangeAspect="1"/>
          </xdr:cNvPicPr>
        </xdr:nvPicPr>
        <xdr:blipFill>
          <a:blip xmlns:r="http://schemas.openxmlformats.org/officeDocument/2006/relationships" r:embed="rId1"/>
          <a:stretch>
            <a:fillRect/>
          </a:stretch>
        </xdr:blipFill>
        <xdr:spPr>
          <a:xfrm>
            <a:off x="204789" y="4462463"/>
            <a:ext cx="7129796" cy="2037486"/>
          </a:xfrm>
          <a:prstGeom prst="rect">
            <a:avLst/>
          </a:prstGeom>
        </xdr:spPr>
      </xdr:pic>
      <xdr:sp macro="" textlink="">
        <xdr:nvSpPr>
          <xdr:cNvPr id="3" name="Oval 2">
            <a:extLst>
              <a:ext uri="{FF2B5EF4-FFF2-40B4-BE49-F238E27FC236}">
                <a16:creationId xmlns:a16="http://schemas.microsoft.com/office/drawing/2014/main" id="{570DAE6A-E438-423A-9DA5-DB72D0D2D62C}"/>
              </a:ext>
            </a:extLst>
          </xdr:cNvPr>
          <xdr:cNvSpPr/>
        </xdr:nvSpPr>
        <xdr:spPr>
          <a:xfrm>
            <a:off x="6157913" y="5600699"/>
            <a:ext cx="790575" cy="35718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 name="Oval 3">
            <a:extLst>
              <a:ext uri="{FF2B5EF4-FFF2-40B4-BE49-F238E27FC236}">
                <a16:creationId xmlns:a16="http://schemas.microsoft.com/office/drawing/2014/main" id="{67109EF2-649A-4C61-AB2F-FEBAC5095D68}"/>
              </a:ext>
            </a:extLst>
          </xdr:cNvPr>
          <xdr:cNvSpPr/>
        </xdr:nvSpPr>
        <xdr:spPr>
          <a:xfrm>
            <a:off x="1233488" y="6186486"/>
            <a:ext cx="785812" cy="21431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2</xdr:col>
      <xdr:colOff>442913</xdr:colOff>
      <xdr:row>24</xdr:row>
      <xdr:rowOff>33340</xdr:rowOff>
    </xdr:from>
    <xdr:to>
      <xdr:col>3</xdr:col>
      <xdr:colOff>338138</xdr:colOff>
      <xdr:row>32</xdr:row>
      <xdr:rowOff>52390</xdr:rowOff>
    </xdr:to>
    <xdr:sp macro="" textlink="">
      <xdr:nvSpPr>
        <xdr:cNvPr id="10" name="Arrow: Right 9">
          <a:extLst>
            <a:ext uri="{FF2B5EF4-FFF2-40B4-BE49-F238E27FC236}">
              <a16:creationId xmlns:a16="http://schemas.microsoft.com/office/drawing/2014/main" id="{3D1BA19C-7253-4511-800A-1DD3A04C49FF}"/>
            </a:ext>
          </a:extLst>
        </xdr:cNvPr>
        <xdr:cNvSpPr/>
      </xdr:nvSpPr>
      <xdr:spPr>
        <a:xfrm rot="15099875">
          <a:off x="1338264" y="4076702"/>
          <a:ext cx="1200150" cy="523875"/>
        </a:xfrm>
        <a:prstGeom prst="rightArrow">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3</xdr:col>
      <xdr:colOff>333376</xdr:colOff>
      <xdr:row>32</xdr:row>
      <xdr:rowOff>133348</xdr:rowOff>
    </xdr:from>
    <xdr:ext cx="1643060" cy="1209679"/>
    <xdr:sp macro="" textlink="">
      <xdr:nvSpPr>
        <xdr:cNvPr id="11" name="TextBox 10">
          <a:extLst>
            <a:ext uri="{FF2B5EF4-FFF2-40B4-BE49-F238E27FC236}">
              <a16:creationId xmlns:a16="http://schemas.microsoft.com/office/drawing/2014/main" id="{03F8D95E-E3F3-46BA-BE23-C476E32C2F83}"/>
            </a:ext>
          </a:extLst>
        </xdr:cNvPr>
        <xdr:cNvSpPr txBox="1"/>
      </xdr:nvSpPr>
      <xdr:spPr>
        <a:xfrm>
          <a:off x="2155826" y="5162548"/>
          <a:ext cx="1643060" cy="1209679"/>
        </a:xfrm>
        <a:prstGeom prst="rect">
          <a:avLst/>
        </a:prstGeom>
        <a:solidFill>
          <a:schemeClr val="bg1"/>
        </a:solidFill>
        <a:ln w="38100">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solidFill>
                <a:schemeClr val="tx1">
                  <a:lumMod val="75000"/>
                  <a:lumOff val="25000"/>
                </a:schemeClr>
              </a:solidFill>
            </a:rPr>
            <a:t>Use the SUM function</a:t>
          </a:r>
          <a:r>
            <a:rPr lang="en-US" sz="1100" baseline="0">
              <a:solidFill>
                <a:schemeClr val="tx1">
                  <a:lumMod val="75000"/>
                  <a:lumOff val="25000"/>
                </a:schemeClr>
              </a:solidFill>
            </a:rPr>
            <a:t> to sum the PV Total of the property's cash flows, and then add that to the Time 0 negative cash flow to get the NPV.</a:t>
          </a:r>
          <a:endParaRPr lang="en-US" sz="1100">
            <a:solidFill>
              <a:schemeClr val="tx1">
                <a:lumMod val="75000"/>
                <a:lumOff val="25000"/>
              </a:schemeClr>
            </a:solidFill>
          </a:endParaRPr>
        </a:p>
      </xdr:txBody>
    </xdr:sp>
    <xdr:clientData/>
  </xdr:oneCellAnchor>
  <xdr:twoCellAnchor>
    <xdr:from>
      <xdr:col>4</xdr:col>
      <xdr:colOff>1009652</xdr:colOff>
      <xdr:row>23</xdr:row>
      <xdr:rowOff>80961</xdr:rowOff>
    </xdr:from>
    <xdr:to>
      <xdr:col>5</xdr:col>
      <xdr:colOff>1090614</xdr:colOff>
      <xdr:row>27</xdr:row>
      <xdr:rowOff>14286</xdr:rowOff>
    </xdr:to>
    <xdr:sp macro="" textlink="">
      <xdr:nvSpPr>
        <xdr:cNvPr id="14" name="Arrow: Right 13">
          <a:extLst>
            <a:ext uri="{FF2B5EF4-FFF2-40B4-BE49-F238E27FC236}">
              <a16:creationId xmlns:a16="http://schemas.microsoft.com/office/drawing/2014/main" id="{ED3DFFB8-1C24-4A5F-8903-BD5ACA529530}"/>
            </a:ext>
          </a:extLst>
        </xdr:cNvPr>
        <xdr:cNvSpPr/>
      </xdr:nvSpPr>
      <xdr:spPr>
        <a:xfrm rot="13315038">
          <a:off x="3600452" y="3638549"/>
          <a:ext cx="1200150" cy="523875"/>
        </a:xfrm>
        <a:prstGeom prst="rightArrow">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5</xdr:col>
      <xdr:colOff>1085850</xdr:colOff>
      <xdr:row>28</xdr:row>
      <xdr:rowOff>4762</xdr:rowOff>
    </xdr:from>
    <xdr:ext cx="2852737" cy="2181225"/>
    <xdr:sp macro="" textlink="">
      <xdr:nvSpPr>
        <xdr:cNvPr id="16" name="TextBox 15">
          <a:extLst>
            <a:ext uri="{FF2B5EF4-FFF2-40B4-BE49-F238E27FC236}">
              <a16:creationId xmlns:a16="http://schemas.microsoft.com/office/drawing/2014/main" id="{C6817305-15EF-4A7D-B120-20045C831942}"/>
            </a:ext>
          </a:extLst>
        </xdr:cNvPr>
        <xdr:cNvSpPr txBox="1"/>
      </xdr:nvSpPr>
      <xdr:spPr>
        <a:xfrm>
          <a:off x="4795838" y="4300537"/>
          <a:ext cx="2852737" cy="2181225"/>
        </a:xfrm>
        <a:prstGeom prst="rect">
          <a:avLst/>
        </a:prstGeom>
        <a:solidFill>
          <a:schemeClr val="bg1"/>
        </a:solidFill>
        <a:ln w="38100">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solidFill>
                <a:schemeClr val="tx1">
                  <a:lumMod val="75000"/>
                  <a:lumOff val="25000"/>
                </a:schemeClr>
              </a:solidFill>
            </a:rPr>
            <a:t>Using arithmetic, </a:t>
          </a:r>
          <a:r>
            <a:rPr lang="en-US" sz="1100" baseline="0">
              <a:solidFill>
                <a:schemeClr val="tx1">
                  <a:lumMod val="75000"/>
                  <a:lumOff val="25000"/>
                </a:schemeClr>
              </a:solidFill>
            </a:rPr>
            <a:t>solve for the present values of the property's annual cash flows. Since the discount rate varies, you must discount using the combination of rates for specific future values. For example, the Year 2 value discount factor by which you divide to get the Year 2 PV is: ((1+Year1 Rate)*(1+Year2 Rate)).</a:t>
          </a:r>
        </a:p>
        <a:p>
          <a:endParaRPr lang="en-US" sz="1100" baseline="0">
            <a:solidFill>
              <a:schemeClr val="tx1">
                <a:lumMod val="75000"/>
                <a:lumOff val="25000"/>
              </a:schemeClr>
            </a:solidFill>
          </a:endParaRPr>
        </a:p>
        <a:p>
          <a:r>
            <a:rPr lang="en-US" sz="1100" baseline="0">
              <a:solidFill>
                <a:schemeClr val="tx1">
                  <a:lumMod val="75000"/>
                  <a:lumOff val="25000"/>
                </a:schemeClr>
              </a:solidFill>
            </a:rPr>
            <a:t>Note that in this case the discount rate is constant, thus you could use the PV function as an alternative, more streamlined calculation method.</a:t>
          </a:r>
          <a:endParaRPr lang="en-US" sz="1100">
            <a:solidFill>
              <a:schemeClr val="tx1">
                <a:lumMod val="75000"/>
                <a:lumOff val="25000"/>
              </a:schemeClr>
            </a:solidFill>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0</xdr:col>
      <xdr:colOff>135912</xdr:colOff>
      <xdr:row>17</xdr:row>
      <xdr:rowOff>52387</xdr:rowOff>
    </xdr:from>
    <xdr:to>
      <xdr:col>4</xdr:col>
      <xdr:colOff>89523</xdr:colOff>
      <xdr:row>30</xdr:row>
      <xdr:rowOff>127630</xdr:rowOff>
    </xdr:to>
    <xdr:grpSp>
      <xdr:nvGrpSpPr>
        <xdr:cNvPr id="4" name="Group 3">
          <a:extLst>
            <a:ext uri="{FF2B5EF4-FFF2-40B4-BE49-F238E27FC236}">
              <a16:creationId xmlns:a16="http://schemas.microsoft.com/office/drawing/2014/main" id="{F5E5B805-AE94-40C7-ACCF-2C0CC878AA38}"/>
            </a:ext>
          </a:extLst>
        </xdr:cNvPr>
        <xdr:cNvGrpSpPr/>
      </xdr:nvGrpSpPr>
      <xdr:grpSpPr>
        <a:xfrm>
          <a:off x="135912" y="2865437"/>
          <a:ext cx="2163411" cy="2056443"/>
          <a:chOff x="3464899" y="723900"/>
          <a:chExt cx="2220561" cy="1994530"/>
        </a:xfrm>
      </xdr:grpSpPr>
      <xdr:pic>
        <xdr:nvPicPr>
          <xdr:cNvPr id="2" name="Picture 1">
            <a:extLst>
              <a:ext uri="{FF2B5EF4-FFF2-40B4-BE49-F238E27FC236}">
                <a16:creationId xmlns:a16="http://schemas.microsoft.com/office/drawing/2014/main" id="{FD28A485-6E12-48FA-A7D9-80BCB62930A2}"/>
              </a:ext>
            </a:extLst>
          </xdr:cNvPr>
          <xdr:cNvPicPr>
            <a:picLocks noChangeAspect="1"/>
          </xdr:cNvPicPr>
        </xdr:nvPicPr>
        <xdr:blipFill>
          <a:blip xmlns:r="http://schemas.openxmlformats.org/officeDocument/2006/relationships" r:embed="rId1"/>
          <a:stretch>
            <a:fillRect/>
          </a:stretch>
        </xdr:blipFill>
        <xdr:spPr>
          <a:xfrm>
            <a:off x="3464899" y="723900"/>
            <a:ext cx="2220561" cy="1994530"/>
          </a:xfrm>
          <a:prstGeom prst="rect">
            <a:avLst/>
          </a:prstGeom>
        </xdr:spPr>
      </xdr:pic>
      <xdr:sp macro="" textlink="">
        <xdr:nvSpPr>
          <xdr:cNvPr id="3" name="Oval 2">
            <a:extLst>
              <a:ext uri="{FF2B5EF4-FFF2-40B4-BE49-F238E27FC236}">
                <a16:creationId xmlns:a16="http://schemas.microsoft.com/office/drawing/2014/main" id="{EC5DD541-FC37-4519-AB8A-E7ED82399AAD}"/>
              </a:ext>
            </a:extLst>
          </xdr:cNvPr>
          <xdr:cNvSpPr/>
        </xdr:nvSpPr>
        <xdr:spPr>
          <a:xfrm>
            <a:off x="4081463" y="2205037"/>
            <a:ext cx="785812" cy="4095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28574</xdr:colOff>
      <xdr:row>1</xdr:row>
      <xdr:rowOff>108966</xdr:rowOff>
    </xdr:from>
    <xdr:to>
      <xdr:col>8</xdr:col>
      <xdr:colOff>507442</xdr:colOff>
      <xdr:row>9</xdr:row>
      <xdr:rowOff>146988</xdr:rowOff>
    </xdr:to>
    <xdr:pic>
      <xdr:nvPicPr>
        <xdr:cNvPr id="3" name="Picture 2">
          <a:extLst>
            <a:ext uri="{FF2B5EF4-FFF2-40B4-BE49-F238E27FC236}">
              <a16:creationId xmlns:a16="http://schemas.microsoft.com/office/drawing/2014/main" id="{8492CC30-3C33-4009-B951-9103532D7350}"/>
            </a:ext>
          </a:extLst>
        </xdr:cNvPr>
        <xdr:cNvPicPr>
          <a:picLocks noChangeAspect="1"/>
        </xdr:cNvPicPr>
      </xdr:nvPicPr>
      <xdr:blipFill>
        <a:blip xmlns:r="http://schemas.openxmlformats.org/officeDocument/2006/relationships" r:embed="rId1"/>
        <a:stretch>
          <a:fillRect/>
        </a:stretch>
      </xdr:blipFill>
      <xdr:spPr>
        <a:xfrm>
          <a:off x="661987" y="289941"/>
          <a:ext cx="4912755" cy="1485822"/>
        </a:xfrm>
        <a:prstGeom prst="rect">
          <a:avLst/>
        </a:prstGeom>
      </xdr:spPr>
    </xdr:pic>
    <xdr:clientData/>
  </xdr:twoCellAnchor>
  <xdr:twoCellAnchor>
    <xdr:from>
      <xdr:col>3</xdr:col>
      <xdr:colOff>433387</xdr:colOff>
      <xdr:row>14</xdr:row>
      <xdr:rowOff>9525</xdr:rowOff>
    </xdr:from>
    <xdr:to>
      <xdr:col>4</xdr:col>
      <xdr:colOff>323850</xdr:colOff>
      <xdr:row>20</xdr:row>
      <xdr:rowOff>123825</xdr:rowOff>
    </xdr:to>
    <xdr:sp macro="" textlink="">
      <xdr:nvSpPr>
        <xdr:cNvPr id="29" name="Arrow: Right 28">
          <a:extLst>
            <a:ext uri="{FF2B5EF4-FFF2-40B4-BE49-F238E27FC236}">
              <a16:creationId xmlns:a16="http://schemas.microsoft.com/office/drawing/2014/main" id="{3CAF9B3A-ADDF-49D3-940D-3AE6B49F8CA0}"/>
            </a:ext>
          </a:extLst>
        </xdr:cNvPr>
        <xdr:cNvSpPr/>
      </xdr:nvSpPr>
      <xdr:spPr>
        <a:xfrm rot="15099875">
          <a:off x="1995488" y="2881312"/>
          <a:ext cx="1200150" cy="523875"/>
        </a:xfrm>
        <a:prstGeom prst="rightArrow">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4</xdr:col>
      <xdr:colOff>334963</xdr:colOff>
      <xdr:row>20</xdr:row>
      <xdr:rowOff>173034</xdr:rowOff>
    </xdr:from>
    <xdr:ext cx="2895599" cy="953466"/>
    <xdr:sp macro="" textlink="">
      <xdr:nvSpPr>
        <xdr:cNvPr id="30" name="TextBox 29">
          <a:extLst>
            <a:ext uri="{FF2B5EF4-FFF2-40B4-BE49-F238E27FC236}">
              <a16:creationId xmlns:a16="http://schemas.microsoft.com/office/drawing/2014/main" id="{1CFEBE62-1AC9-41F7-AF4B-3F6987280C49}"/>
            </a:ext>
          </a:extLst>
        </xdr:cNvPr>
        <xdr:cNvSpPr txBox="1"/>
      </xdr:nvSpPr>
      <xdr:spPr>
        <a:xfrm>
          <a:off x="2798763" y="3856034"/>
          <a:ext cx="2895599" cy="953466"/>
        </a:xfrm>
        <a:prstGeom prst="rect">
          <a:avLst/>
        </a:prstGeom>
        <a:solidFill>
          <a:schemeClr val="bg1"/>
        </a:solidFill>
        <a:ln w="38100">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solidFill>
                <a:schemeClr val="tx1">
                  <a:lumMod val="75000"/>
                  <a:lumOff val="25000"/>
                </a:schemeClr>
              </a:solidFill>
            </a:rPr>
            <a:t>Fill in the growth</a:t>
          </a:r>
          <a:r>
            <a:rPr lang="en-US" sz="1100" baseline="0">
              <a:solidFill>
                <a:schemeClr val="tx1">
                  <a:lumMod val="75000"/>
                  <a:lumOff val="25000"/>
                </a:schemeClr>
              </a:solidFill>
            </a:rPr>
            <a:t> rate and the </a:t>
          </a:r>
          <a:r>
            <a:rPr lang="en-US" sz="1100">
              <a:solidFill>
                <a:schemeClr val="tx1">
                  <a:lumMod val="75000"/>
                  <a:lumOff val="25000"/>
                </a:schemeClr>
              </a:solidFill>
            </a:rPr>
            <a:t>formula</a:t>
          </a:r>
          <a:r>
            <a:rPr lang="en-US" sz="1100" baseline="0">
              <a:solidFill>
                <a:schemeClr val="tx1">
                  <a:lumMod val="75000"/>
                  <a:lumOff val="25000"/>
                </a:schemeClr>
              </a:solidFill>
            </a:rPr>
            <a:t> to solve for the future value.  Use cell references in your formula in cell d14, referring to cells d12 and d13 in the formula, as opposed to hard-coding in the numeric values $100 and 4%.</a:t>
          </a:r>
          <a:endParaRPr lang="en-US" sz="1100">
            <a:solidFill>
              <a:schemeClr val="tx1">
                <a:lumMod val="75000"/>
                <a:lumOff val="25000"/>
              </a:schemeClr>
            </a:solidFill>
          </a:endParaRP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495301</xdr:colOff>
      <xdr:row>1</xdr:row>
      <xdr:rowOff>120684</xdr:rowOff>
    </xdr:from>
    <xdr:to>
      <xdr:col>9</xdr:col>
      <xdr:colOff>531401</xdr:colOff>
      <xdr:row>9</xdr:row>
      <xdr:rowOff>171450</xdr:rowOff>
    </xdr:to>
    <xdr:pic>
      <xdr:nvPicPr>
        <xdr:cNvPr id="3" name="Picture 2">
          <a:extLst>
            <a:ext uri="{FF2B5EF4-FFF2-40B4-BE49-F238E27FC236}">
              <a16:creationId xmlns:a16="http://schemas.microsoft.com/office/drawing/2014/main" id="{D5FCA509-B479-479A-A64A-551370F51342}"/>
            </a:ext>
          </a:extLst>
        </xdr:cNvPr>
        <xdr:cNvPicPr>
          <a:picLocks noChangeAspect="1"/>
        </xdr:cNvPicPr>
      </xdr:nvPicPr>
      <xdr:blipFill>
        <a:blip xmlns:r="http://schemas.openxmlformats.org/officeDocument/2006/relationships" r:embed="rId1"/>
        <a:stretch>
          <a:fillRect/>
        </a:stretch>
      </xdr:blipFill>
      <xdr:spPr>
        <a:xfrm>
          <a:off x="495301" y="301659"/>
          <a:ext cx="5789200" cy="1498566"/>
        </a:xfrm>
        <a:prstGeom prst="rect">
          <a:avLst/>
        </a:prstGeom>
      </xdr:spPr>
    </xdr:pic>
    <xdr:clientData/>
  </xdr:twoCellAnchor>
  <xdr:twoCellAnchor>
    <xdr:from>
      <xdr:col>3</xdr:col>
      <xdr:colOff>538163</xdr:colOff>
      <xdr:row>16</xdr:row>
      <xdr:rowOff>61912</xdr:rowOff>
    </xdr:from>
    <xdr:to>
      <xdr:col>4</xdr:col>
      <xdr:colOff>376238</xdr:colOff>
      <xdr:row>22</xdr:row>
      <xdr:rowOff>176212</xdr:rowOff>
    </xdr:to>
    <xdr:sp macro="" textlink="">
      <xdr:nvSpPr>
        <xdr:cNvPr id="4" name="Arrow: Right 3">
          <a:extLst>
            <a:ext uri="{FF2B5EF4-FFF2-40B4-BE49-F238E27FC236}">
              <a16:creationId xmlns:a16="http://schemas.microsoft.com/office/drawing/2014/main" id="{5AE08F66-6FB0-4922-BBFE-8A80FA046C9C}"/>
            </a:ext>
          </a:extLst>
        </xdr:cNvPr>
        <xdr:cNvSpPr/>
      </xdr:nvSpPr>
      <xdr:spPr>
        <a:xfrm rot="15099875">
          <a:off x="2100264" y="3295649"/>
          <a:ext cx="1200150" cy="523875"/>
        </a:xfrm>
        <a:prstGeom prst="rightArrow">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4</xdr:col>
      <xdr:colOff>361952</xdr:colOff>
      <xdr:row>23</xdr:row>
      <xdr:rowOff>69846</xdr:rowOff>
    </xdr:from>
    <xdr:ext cx="3071810" cy="781240"/>
    <xdr:sp macro="" textlink="">
      <xdr:nvSpPr>
        <xdr:cNvPr id="5" name="TextBox 4">
          <a:extLst>
            <a:ext uri="{FF2B5EF4-FFF2-40B4-BE49-F238E27FC236}">
              <a16:creationId xmlns:a16="http://schemas.microsoft.com/office/drawing/2014/main" id="{DB45411D-7DCA-4414-ADB1-61B95C2E95D0}"/>
            </a:ext>
          </a:extLst>
        </xdr:cNvPr>
        <xdr:cNvSpPr txBox="1"/>
      </xdr:nvSpPr>
      <xdr:spPr>
        <a:xfrm>
          <a:off x="2882902" y="4305296"/>
          <a:ext cx="3071810" cy="781240"/>
        </a:xfrm>
        <a:prstGeom prst="rect">
          <a:avLst/>
        </a:prstGeom>
        <a:solidFill>
          <a:schemeClr val="bg1"/>
        </a:solidFill>
        <a:ln w="38100">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solidFill>
                <a:schemeClr val="tx1">
                  <a:lumMod val="75000"/>
                  <a:lumOff val="25000"/>
                </a:schemeClr>
              </a:solidFill>
            </a:rPr>
            <a:t>Fill in the growth rates and the formulas</a:t>
          </a:r>
          <a:r>
            <a:rPr lang="en-US" sz="1100" baseline="0">
              <a:solidFill>
                <a:schemeClr val="tx1">
                  <a:lumMod val="75000"/>
                  <a:lumOff val="25000"/>
                </a:schemeClr>
              </a:solidFill>
            </a:rPr>
            <a:t> to solve for the future values.  </a:t>
          </a:r>
          <a:r>
            <a:rPr lang="en-US" sz="1100" baseline="0">
              <a:solidFill>
                <a:schemeClr val="tx1">
                  <a:lumMod val="75000"/>
                  <a:lumOff val="25000"/>
                </a:schemeClr>
              </a:solidFill>
              <a:effectLst/>
              <a:latin typeface="+mn-lt"/>
              <a:ea typeface="+mn-ea"/>
              <a:cs typeface="+mn-cs"/>
            </a:rPr>
            <a:t>Use cell references in your formulas in cells d14 and d16, as opposed to hard-coding in the numeric values $100 and 4.5%.</a:t>
          </a:r>
          <a:endParaRPr lang="en-US" sz="1100">
            <a:solidFill>
              <a:schemeClr val="tx1">
                <a:lumMod val="75000"/>
                <a:lumOff val="25000"/>
              </a:schemeClr>
            </a:solidFill>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481012</xdr:colOff>
      <xdr:row>2</xdr:row>
      <xdr:rowOff>5972</xdr:rowOff>
    </xdr:from>
    <xdr:to>
      <xdr:col>9</xdr:col>
      <xdr:colOff>619124</xdr:colOff>
      <xdr:row>12</xdr:row>
      <xdr:rowOff>165816</xdr:rowOff>
    </xdr:to>
    <xdr:pic>
      <xdr:nvPicPr>
        <xdr:cNvPr id="3" name="Picture 2">
          <a:extLst>
            <a:ext uri="{FF2B5EF4-FFF2-40B4-BE49-F238E27FC236}">
              <a16:creationId xmlns:a16="http://schemas.microsoft.com/office/drawing/2014/main" id="{0C9BC4EB-0156-427A-A078-2986D53DC8BC}"/>
            </a:ext>
          </a:extLst>
        </xdr:cNvPr>
        <xdr:cNvPicPr>
          <a:picLocks noChangeAspect="1"/>
        </xdr:cNvPicPr>
      </xdr:nvPicPr>
      <xdr:blipFill>
        <a:blip xmlns:r="http://schemas.openxmlformats.org/officeDocument/2006/relationships" r:embed="rId1"/>
        <a:stretch>
          <a:fillRect/>
        </a:stretch>
      </xdr:blipFill>
      <xdr:spPr>
        <a:xfrm>
          <a:off x="481012" y="367922"/>
          <a:ext cx="5838825" cy="1969594"/>
        </a:xfrm>
        <a:prstGeom prst="rect">
          <a:avLst/>
        </a:prstGeom>
      </xdr:spPr>
    </xdr:pic>
    <xdr:clientData/>
  </xdr:twoCellAnchor>
  <xdr:twoCellAnchor>
    <xdr:from>
      <xdr:col>3</xdr:col>
      <xdr:colOff>514350</xdr:colOff>
      <xdr:row>21</xdr:row>
      <xdr:rowOff>76201</xdr:rowOff>
    </xdr:from>
    <xdr:to>
      <xdr:col>4</xdr:col>
      <xdr:colOff>404813</xdr:colOff>
      <xdr:row>28</xdr:row>
      <xdr:rowOff>9526</xdr:rowOff>
    </xdr:to>
    <xdr:sp macro="" textlink="">
      <xdr:nvSpPr>
        <xdr:cNvPr id="4" name="Arrow: Right 3">
          <a:extLst>
            <a:ext uri="{FF2B5EF4-FFF2-40B4-BE49-F238E27FC236}">
              <a16:creationId xmlns:a16="http://schemas.microsoft.com/office/drawing/2014/main" id="{DA4DCD4E-93D9-4B8A-BEEB-F3117D77AE1A}"/>
            </a:ext>
          </a:extLst>
        </xdr:cNvPr>
        <xdr:cNvSpPr/>
      </xdr:nvSpPr>
      <xdr:spPr>
        <a:xfrm rot="15099875">
          <a:off x="2076451" y="4214813"/>
          <a:ext cx="1200150" cy="523875"/>
        </a:xfrm>
        <a:prstGeom prst="rightArrow">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4</xdr:col>
      <xdr:colOff>430212</xdr:colOff>
      <xdr:row>28</xdr:row>
      <xdr:rowOff>87312</xdr:rowOff>
    </xdr:from>
    <xdr:ext cx="3195637" cy="781240"/>
    <xdr:sp macro="" textlink="">
      <xdr:nvSpPr>
        <xdr:cNvPr id="6" name="TextBox 5">
          <a:extLst>
            <a:ext uri="{FF2B5EF4-FFF2-40B4-BE49-F238E27FC236}">
              <a16:creationId xmlns:a16="http://schemas.microsoft.com/office/drawing/2014/main" id="{6D1C8AAD-1FB0-46D8-80FB-BA326E2AE9E9}"/>
            </a:ext>
          </a:extLst>
        </xdr:cNvPr>
        <xdr:cNvSpPr txBox="1"/>
      </xdr:nvSpPr>
      <xdr:spPr>
        <a:xfrm>
          <a:off x="2894012" y="5243512"/>
          <a:ext cx="3195637" cy="781240"/>
        </a:xfrm>
        <a:prstGeom prst="rect">
          <a:avLst/>
        </a:prstGeom>
        <a:solidFill>
          <a:schemeClr val="bg1"/>
        </a:solidFill>
        <a:ln w="38100">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solidFill>
                <a:schemeClr val="tx1">
                  <a:lumMod val="75000"/>
                  <a:lumOff val="25000"/>
                </a:schemeClr>
              </a:solidFill>
            </a:rPr>
            <a:t>Fill in the growth rates and the formulas</a:t>
          </a:r>
          <a:r>
            <a:rPr lang="en-US" sz="1100" baseline="0">
              <a:solidFill>
                <a:schemeClr val="tx1">
                  <a:lumMod val="75000"/>
                  <a:lumOff val="25000"/>
                </a:schemeClr>
              </a:solidFill>
            </a:rPr>
            <a:t> to solve for the future values.  </a:t>
          </a:r>
          <a:r>
            <a:rPr lang="en-US" sz="1100" baseline="0">
              <a:solidFill>
                <a:schemeClr val="tx1">
                  <a:lumMod val="75000"/>
                  <a:lumOff val="25000"/>
                </a:schemeClr>
              </a:solidFill>
              <a:effectLst/>
              <a:latin typeface="+mn-lt"/>
              <a:ea typeface="+mn-ea"/>
              <a:cs typeface="+mn-cs"/>
            </a:rPr>
            <a:t>Use cell references in your formulas in cells d17 and d19 and d21, as opposed to hard-coding in the numeric values $100 and 3.9%.</a:t>
          </a:r>
          <a:endParaRPr lang="en-US" sz="1100">
            <a:solidFill>
              <a:schemeClr val="tx1">
                <a:lumMod val="75000"/>
                <a:lumOff val="25000"/>
              </a:schemeClr>
            </a:solidFill>
          </a:endParaRP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428624</xdr:colOff>
      <xdr:row>2</xdr:row>
      <xdr:rowOff>81652</xdr:rowOff>
    </xdr:from>
    <xdr:to>
      <xdr:col>8</xdr:col>
      <xdr:colOff>346076</xdr:colOff>
      <xdr:row>11</xdr:row>
      <xdr:rowOff>161209</xdr:rowOff>
    </xdr:to>
    <xdr:pic>
      <xdr:nvPicPr>
        <xdr:cNvPr id="2" name="Picture 1">
          <a:extLst>
            <a:ext uri="{FF2B5EF4-FFF2-40B4-BE49-F238E27FC236}">
              <a16:creationId xmlns:a16="http://schemas.microsoft.com/office/drawing/2014/main" id="{19B6751D-929C-4727-A0F7-19BA3271E841}"/>
            </a:ext>
          </a:extLst>
        </xdr:cNvPr>
        <xdr:cNvPicPr>
          <a:picLocks noChangeAspect="1"/>
        </xdr:cNvPicPr>
      </xdr:nvPicPr>
      <xdr:blipFill>
        <a:blip xmlns:r="http://schemas.openxmlformats.org/officeDocument/2006/relationships" r:embed="rId1"/>
        <a:stretch>
          <a:fillRect/>
        </a:stretch>
      </xdr:blipFill>
      <xdr:spPr>
        <a:xfrm>
          <a:off x="428624" y="443602"/>
          <a:ext cx="5048252" cy="1708332"/>
        </a:xfrm>
        <a:prstGeom prst="rect">
          <a:avLst/>
        </a:prstGeom>
      </xdr:spPr>
    </xdr:pic>
    <xdr:clientData/>
  </xdr:twoCellAnchor>
  <xdr:twoCellAnchor>
    <xdr:from>
      <xdr:col>3</xdr:col>
      <xdr:colOff>366712</xdr:colOff>
      <xdr:row>16</xdr:row>
      <xdr:rowOff>42863</xdr:rowOff>
    </xdr:from>
    <xdr:to>
      <xdr:col>4</xdr:col>
      <xdr:colOff>257175</xdr:colOff>
      <xdr:row>22</xdr:row>
      <xdr:rowOff>157163</xdr:rowOff>
    </xdr:to>
    <xdr:sp macro="" textlink="">
      <xdr:nvSpPr>
        <xdr:cNvPr id="5" name="Arrow: Right 4">
          <a:extLst>
            <a:ext uri="{FF2B5EF4-FFF2-40B4-BE49-F238E27FC236}">
              <a16:creationId xmlns:a16="http://schemas.microsoft.com/office/drawing/2014/main" id="{B75259D3-4C17-4850-A021-F5FB345C56A1}"/>
            </a:ext>
          </a:extLst>
        </xdr:cNvPr>
        <xdr:cNvSpPr/>
      </xdr:nvSpPr>
      <xdr:spPr>
        <a:xfrm rot="15099875">
          <a:off x="1928813" y="3276600"/>
          <a:ext cx="1200150" cy="523875"/>
        </a:xfrm>
        <a:prstGeom prst="rightArrow">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4</xdr:col>
      <xdr:colOff>255589</xdr:colOff>
      <xdr:row>23</xdr:row>
      <xdr:rowOff>47622</xdr:rowOff>
    </xdr:from>
    <xdr:ext cx="3076574" cy="953466"/>
    <xdr:sp macro="" textlink="">
      <xdr:nvSpPr>
        <xdr:cNvPr id="6" name="TextBox 5">
          <a:extLst>
            <a:ext uri="{FF2B5EF4-FFF2-40B4-BE49-F238E27FC236}">
              <a16:creationId xmlns:a16="http://schemas.microsoft.com/office/drawing/2014/main" id="{F3CF3882-426F-4137-AADE-8776EBA32CA5}"/>
            </a:ext>
          </a:extLst>
        </xdr:cNvPr>
        <xdr:cNvSpPr txBox="1"/>
      </xdr:nvSpPr>
      <xdr:spPr>
        <a:xfrm>
          <a:off x="2782889" y="4283072"/>
          <a:ext cx="3076574" cy="953466"/>
        </a:xfrm>
        <a:prstGeom prst="rect">
          <a:avLst/>
        </a:prstGeom>
        <a:solidFill>
          <a:schemeClr val="bg1"/>
        </a:solidFill>
        <a:ln w="38100">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solidFill>
                <a:schemeClr val="tx1">
                  <a:lumMod val="75000"/>
                  <a:lumOff val="25000"/>
                </a:schemeClr>
              </a:solidFill>
            </a:rPr>
            <a:t>Fill in the discount</a:t>
          </a:r>
          <a:r>
            <a:rPr lang="en-US" sz="1100" baseline="0">
              <a:solidFill>
                <a:schemeClr val="tx1">
                  <a:lumMod val="75000"/>
                  <a:lumOff val="25000"/>
                </a:schemeClr>
              </a:solidFill>
            </a:rPr>
            <a:t> rate and the </a:t>
          </a:r>
          <a:r>
            <a:rPr lang="en-US" sz="1100">
              <a:solidFill>
                <a:schemeClr val="tx1">
                  <a:lumMod val="75000"/>
                  <a:lumOff val="25000"/>
                </a:schemeClr>
              </a:solidFill>
            </a:rPr>
            <a:t>formula</a:t>
          </a:r>
          <a:r>
            <a:rPr lang="en-US" sz="1100" baseline="0">
              <a:solidFill>
                <a:schemeClr val="tx1">
                  <a:lumMod val="75000"/>
                  <a:lumOff val="25000"/>
                </a:schemeClr>
              </a:solidFill>
            </a:rPr>
            <a:t> to solve for the present value.  Use cell references in your formula in cell d16, referring to cells d14 and d15, as opposed to hard-coding in the numeric values $104 and 4%.</a:t>
          </a:r>
          <a:endParaRPr lang="en-US" sz="1100">
            <a:solidFill>
              <a:schemeClr val="tx1">
                <a:lumMod val="75000"/>
                <a:lumOff val="25000"/>
              </a:schemeClr>
            </a:solidFill>
          </a:endParaRPr>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409575</xdr:colOff>
      <xdr:row>2</xdr:row>
      <xdr:rowOff>104775</xdr:rowOff>
    </xdr:from>
    <xdr:to>
      <xdr:col>9</xdr:col>
      <xdr:colOff>49381</xdr:colOff>
      <xdr:row>10</xdr:row>
      <xdr:rowOff>137489</xdr:rowOff>
    </xdr:to>
    <xdr:pic>
      <xdr:nvPicPr>
        <xdr:cNvPr id="2" name="Picture 1">
          <a:extLst>
            <a:ext uri="{FF2B5EF4-FFF2-40B4-BE49-F238E27FC236}">
              <a16:creationId xmlns:a16="http://schemas.microsoft.com/office/drawing/2014/main" id="{F5C1752D-5649-4874-9700-B1EC48C3E137}"/>
            </a:ext>
          </a:extLst>
        </xdr:cNvPr>
        <xdr:cNvPicPr>
          <a:picLocks noChangeAspect="1"/>
        </xdr:cNvPicPr>
      </xdr:nvPicPr>
      <xdr:blipFill>
        <a:blip xmlns:r="http://schemas.openxmlformats.org/officeDocument/2006/relationships" r:embed="rId1"/>
        <a:stretch>
          <a:fillRect/>
        </a:stretch>
      </xdr:blipFill>
      <xdr:spPr>
        <a:xfrm>
          <a:off x="409575" y="466725"/>
          <a:ext cx="5404019" cy="1480514"/>
        </a:xfrm>
        <a:prstGeom prst="rect">
          <a:avLst/>
        </a:prstGeom>
      </xdr:spPr>
    </xdr:pic>
    <xdr:clientData/>
  </xdr:twoCellAnchor>
  <xdr:twoCellAnchor>
    <xdr:from>
      <xdr:col>3</xdr:col>
      <xdr:colOff>547688</xdr:colOff>
      <xdr:row>16</xdr:row>
      <xdr:rowOff>61913</xdr:rowOff>
    </xdr:from>
    <xdr:to>
      <xdr:col>4</xdr:col>
      <xdr:colOff>438151</xdr:colOff>
      <xdr:row>22</xdr:row>
      <xdr:rowOff>176213</xdr:rowOff>
    </xdr:to>
    <xdr:sp macro="" textlink="">
      <xdr:nvSpPr>
        <xdr:cNvPr id="4" name="Arrow: Right 3">
          <a:extLst>
            <a:ext uri="{FF2B5EF4-FFF2-40B4-BE49-F238E27FC236}">
              <a16:creationId xmlns:a16="http://schemas.microsoft.com/office/drawing/2014/main" id="{89E2EA7D-1205-42EF-8BC5-B863A7A26488}"/>
            </a:ext>
          </a:extLst>
        </xdr:cNvPr>
        <xdr:cNvSpPr/>
      </xdr:nvSpPr>
      <xdr:spPr>
        <a:xfrm rot="15099875">
          <a:off x="2109789" y="3295650"/>
          <a:ext cx="1200150" cy="523875"/>
        </a:xfrm>
        <a:prstGeom prst="rightArrow">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4</xdr:col>
      <xdr:colOff>411165</xdr:colOff>
      <xdr:row>23</xdr:row>
      <xdr:rowOff>50797</xdr:rowOff>
    </xdr:from>
    <xdr:ext cx="3071810" cy="953466"/>
    <xdr:sp macro="" textlink="">
      <xdr:nvSpPr>
        <xdr:cNvPr id="5" name="TextBox 4">
          <a:extLst>
            <a:ext uri="{FF2B5EF4-FFF2-40B4-BE49-F238E27FC236}">
              <a16:creationId xmlns:a16="http://schemas.microsoft.com/office/drawing/2014/main" id="{3DEBE088-9232-4F05-B81C-171BBE11C223}"/>
            </a:ext>
          </a:extLst>
        </xdr:cNvPr>
        <xdr:cNvSpPr txBox="1"/>
      </xdr:nvSpPr>
      <xdr:spPr>
        <a:xfrm>
          <a:off x="2938465" y="4286247"/>
          <a:ext cx="3071810" cy="953466"/>
        </a:xfrm>
        <a:prstGeom prst="rect">
          <a:avLst/>
        </a:prstGeom>
        <a:solidFill>
          <a:schemeClr val="bg1"/>
        </a:solidFill>
        <a:ln w="38100">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solidFill>
                <a:schemeClr val="tx1">
                  <a:lumMod val="75000"/>
                  <a:lumOff val="25000"/>
                </a:schemeClr>
              </a:solidFill>
            </a:rPr>
            <a:t>Fill in the discount</a:t>
          </a:r>
          <a:r>
            <a:rPr lang="en-US" sz="1100" baseline="0">
              <a:solidFill>
                <a:schemeClr val="tx1">
                  <a:lumMod val="75000"/>
                  <a:lumOff val="25000"/>
                </a:schemeClr>
              </a:solidFill>
            </a:rPr>
            <a:t> rates and the </a:t>
          </a:r>
          <a:r>
            <a:rPr lang="en-US" sz="1100">
              <a:solidFill>
                <a:schemeClr val="tx1">
                  <a:lumMod val="75000"/>
                  <a:lumOff val="25000"/>
                </a:schemeClr>
              </a:solidFill>
            </a:rPr>
            <a:t>formulas</a:t>
          </a:r>
          <a:r>
            <a:rPr lang="en-US" sz="1100" baseline="0">
              <a:solidFill>
                <a:schemeClr val="tx1">
                  <a:lumMod val="75000"/>
                  <a:lumOff val="25000"/>
                </a:schemeClr>
              </a:solidFill>
            </a:rPr>
            <a:t> to solve for the present value.  Use cell references in your formula in cell d16, referring to cells d13, d14 and d15, as opposed to hard-coding in the numeric values $109.20 and 4.5%.</a:t>
          </a:r>
          <a:endParaRPr lang="en-US" sz="1100">
            <a:solidFill>
              <a:schemeClr val="tx1">
                <a:lumMod val="75000"/>
                <a:lumOff val="25000"/>
              </a:schemeClr>
            </a:solidFill>
          </a:endParaRPr>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328612</xdr:colOff>
      <xdr:row>2</xdr:row>
      <xdr:rowOff>117265</xdr:rowOff>
    </xdr:from>
    <xdr:to>
      <xdr:col>9</xdr:col>
      <xdr:colOff>343989</xdr:colOff>
      <xdr:row>9</xdr:row>
      <xdr:rowOff>119063</xdr:rowOff>
    </xdr:to>
    <xdr:pic>
      <xdr:nvPicPr>
        <xdr:cNvPr id="3" name="Picture 2">
          <a:extLst>
            <a:ext uri="{FF2B5EF4-FFF2-40B4-BE49-F238E27FC236}">
              <a16:creationId xmlns:a16="http://schemas.microsoft.com/office/drawing/2014/main" id="{5466B2BA-3947-4B3C-ACFC-47603441164A}"/>
            </a:ext>
          </a:extLst>
        </xdr:cNvPr>
        <xdr:cNvPicPr>
          <a:picLocks noChangeAspect="1"/>
        </xdr:cNvPicPr>
      </xdr:nvPicPr>
      <xdr:blipFill>
        <a:blip xmlns:r="http://schemas.openxmlformats.org/officeDocument/2006/relationships" r:embed="rId1"/>
        <a:stretch>
          <a:fillRect/>
        </a:stretch>
      </xdr:blipFill>
      <xdr:spPr>
        <a:xfrm>
          <a:off x="328612" y="479215"/>
          <a:ext cx="5779590" cy="1268623"/>
        </a:xfrm>
        <a:prstGeom prst="rect">
          <a:avLst/>
        </a:prstGeom>
      </xdr:spPr>
    </xdr:pic>
    <xdr:clientData/>
  </xdr:twoCellAnchor>
  <xdr:twoCellAnchor>
    <xdr:from>
      <xdr:col>3</xdr:col>
      <xdr:colOff>527051</xdr:colOff>
      <xdr:row>15</xdr:row>
      <xdr:rowOff>179386</xdr:rowOff>
    </xdr:from>
    <xdr:to>
      <xdr:col>4</xdr:col>
      <xdr:colOff>417513</xdr:colOff>
      <xdr:row>22</xdr:row>
      <xdr:rowOff>109536</xdr:rowOff>
    </xdr:to>
    <xdr:sp macro="" textlink="">
      <xdr:nvSpPr>
        <xdr:cNvPr id="6" name="Arrow: Right 5">
          <a:extLst>
            <a:ext uri="{FF2B5EF4-FFF2-40B4-BE49-F238E27FC236}">
              <a16:creationId xmlns:a16="http://schemas.microsoft.com/office/drawing/2014/main" id="{FC95864F-232C-4EA2-B2FE-C28DA2B22991}"/>
            </a:ext>
          </a:extLst>
        </xdr:cNvPr>
        <xdr:cNvSpPr/>
      </xdr:nvSpPr>
      <xdr:spPr>
        <a:xfrm rot="15099875">
          <a:off x="2018507" y="3298030"/>
          <a:ext cx="1219200" cy="506412"/>
        </a:xfrm>
        <a:prstGeom prst="rightArrow">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4</xdr:col>
      <xdr:colOff>396875</xdr:colOff>
      <xdr:row>22</xdr:row>
      <xdr:rowOff>180975</xdr:rowOff>
    </xdr:from>
    <xdr:ext cx="3071810" cy="953466"/>
    <xdr:sp macro="" textlink="">
      <xdr:nvSpPr>
        <xdr:cNvPr id="8" name="TextBox 7">
          <a:extLst>
            <a:ext uri="{FF2B5EF4-FFF2-40B4-BE49-F238E27FC236}">
              <a16:creationId xmlns:a16="http://schemas.microsoft.com/office/drawing/2014/main" id="{F7B4BDD6-C341-45E7-BEFE-8E79BAA25CF2}"/>
            </a:ext>
          </a:extLst>
        </xdr:cNvPr>
        <xdr:cNvSpPr txBox="1"/>
      </xdr:nvSpPr>
      <xdr:spPr>
        <a:xfrm>
          <a:off x="2924175" y="4232275"/>
          <a:ext cx="3071810" cy="953466"/>
        </a:xfrm>
        <a:prstGeom prst="rect">
          <a:avLst/>
        </a:prstGeom>
        <a:solidFill>
          <a:schemeClr val="bg1"/>
        </a:solidFill>
        <a:ln w="38100">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solidFill>
                <a:schemeClr val="tx1">
                  <a:lumMod val="75000"/>
                  <a:lumOff val="25000"/>
                </a:schemeClr>
              </a:solidFill>
            </a:rPr>
            <a:t>Fill in the discount</a:t>
          </a:r>
          <a:r>
            <a:rPr lang="en-US" sz="1100" baseline="0">
              <a:solidFill>
                <a:schemeClr val="tx1">
                  <a:lumMod val="75000"/>
                  <a:lumOff val="25000"/>
                </a:schemeClr>
              </a:solidFill>
            </a:rPr>
            <a:t> rates and the </a:t>
          </a:r>
          <a:r>
            <a:rPr lang="en-US" sz="1100">
              <a:solidFill>
                <a:schemeClr val="tx1">
                  <a:lumMod val="75000"/>
                  <a:lumOff val="25000"/>
                </a:schemeClr>
              </a:solidFill>
            </a:rPr>
            <a:t>formulas</a:t>
          </a:r>
          <a:r>
            <a:rPr lang="en-US" sz="1100" baseline="0">
              <a:solidFill>
                <a:schemeClr val="tx1">
                  <a:lumMod val="75000"/>
                  <a:lumOff val="25000"/>
                </a:schemeClr>
              </a:solidFill>
            </a:rPr>
            <a:t> to solve for the present value.  Use cell references in your formula in cell d16, referring to cells d12, d13, d14 and d15, as opposed to hard-coding in the numeric values $112.16 and 3.9%.</a:t>
          </a:r>
          <a:endParaRPr lang="en-US" sz="1100">
            <a:solidFill>
              <a:schemeClr val="tx1">
                <a:lumMod val="75000"/>
                <a:lumOff val="25000"/>
              </a:schemeClr>
            </a:solidFill>
          </a:endParaRP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14</xdr:col>
      <xdr:colOff>452437</xdr:colOff>
      <xdr:row>6</xdr:row>
      <xdr:rowOff>147637</xdr:rowOff>
    </xdr:from>
    <xdr:to>
      <xdr:col>16</xdr:col>
      <xdr:colOff>347662</xdr:colOff>
      <xdr:row>11</xdr:row>
      <xdr:rowOff>23812</xdr:rowOff>
    </xdr:to>
    <xdr:sp macro="" textlink="">
      <xdr:nvSpPr>
        <xdr:cNvPr id="2" name="Arrow: Right 1">
          <a:extLst>
            <a:ext uri="{FF2B5EF4-FFF2-40B4-BE49-F238E27FC236}">
              <a16:creationId xmlns:a16="http://schemas.microsoft.com/office/drawing/2014/main" id="{768F0E17-E9B7-4A14-A894-543A6F900352}"/>
            </a:ext>
          </a:extLst>
        </xdr:cNvPr>
        <xdr:cNvSpPr/>
      </xdr:nvSpPr>
      <xdr:spPr>
        <a:xfrm rot="13315038">
          <a:off x="6929437" y="1033462"/>
          <a:ext cx="1200150" cy="523875"/>
        </a:xfrm>
        <a:prstGeom prst="rightArrow">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16</xdr:col>
      <xdr:colOff>317500</xdr:colOff>
      <xdr:row>12</xdr:row>
      <xdr:rowOff>19048</xdr:rowOff>
    </xdr:from>
    <xdr:ext cx="2852737" cy="609013"/>
    <xdr:sp macro="" textlink="">
      <xdr:nvSpPr>
        <xdr:cNvPr id="3" name="TextBox 2">
          <a:extLst>
            <a:ext uri="{FF2B5EF4-FFF2-40B4-BE49-F238E27FC236}">
              <a16:creationId xmlns:a16="http://schemas.microsoft.com/office/drawing/2014/main" id="{72DD6CE2-74DF-42AB-B8E6-071940C76E58}"/>
            </a:ext>
          </a:extLst>
        </xdr:cNvPr>
        <xdr:cNvSpPr txBox="1"/>
      </xdr:nvSpPr>
      <xdr:spPr>
        <a:xfrm>
          <a:off x="7918450" y="1727198"/>
          <a:ext cx="2852737" cy="609013"/>
        </a:xfrm>
        <a:prstGeom prst="rect">
          <a:avLst/>
        </a:prstGeom>
        <a:solidFill>
          <a:schemeClr val="bg1"/>
        </a:solidFill>
        <a:ln w="38100">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solidFill>
                <a:schemeClr val="tx1">
                  <a:lumMod val="75000"/>
                  <a:lumOff val="25000"/>
                </a:schemeClr>
              </a:solidFill>
            </a:rPr>
            <a:t>Use the NPV function</a:t>
          </a:r>
          <a:r>
            <a:rPr lang="en-US" sz="1100" baseline="0">
              <a:solidFill>
                <a:schemeClr val="tx1">
                  <a:lumMod val="75000"/>
                  <a:lumOff val="25000"/>
                </a:schemeClr>
              </a:solidFill>
            </a:rPr>
            <a:t> to solve for the total present value of the property cash flow stream as it adds together all the individual PVs.</a:t>
          </a:r>
          <a:endParaRPr lang="en-US" sz="1100">
            <a:solidFill>
              <a:schemeClr val="tx1">
                <a:lumMod val="75000"/>
                <a:lumOff val="25000"/>
              </a:schemeClr>
            </a:solidFill>
          </a:endParaRP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15</xdr:col>
      <xdr:colOff>261937</xdr:colOff>
      <xdr:row>4</xdr:row>
      <xdr:rowOff>176213</xdr:rowOff>
    </xdr:from>
    <xdr:to>
      <xdr:col>16</xdr:col>
      <xdr:colOff>114299</xdr:colOff>
      <xdr:row>12</xdr:row>
      <xdr:rowOff>47626</xdr:rowOff>
    </xdr:to>
    <xdr:sp macro="" textlink="">
      <xdr:nvSpPr>
        <xdr:cNvPr id="2" name="Arrow: Right 1">
          <a:extLst>
            <a:ext uri="{FF2B5EF4-FFF2-40B4-BE49-F238E27FC236}">
              <a16:creationId xmlns:a16="http://schemas.microsoft.com/office/drawing/2014/main" id="{06958C3F-5A57-4FAC-8B1F-BAEB23BE4E9B}"/>
            </a:ext>
          </a:extLst>
        </xdr:cNvPr>
        <xdr:cNvSpPr/>
      </xdr:nvSpPr>
      <xdr:spPr>
        <a:xfrm rot="15099875">
          <a:off x="7858125" y="1157288"/>
          <a:ext cx="1200150" cy="523875"/>
        </a:xfrm>
        <a:prstGeom prst="rightArrow">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16</xdr:col>
      <xdr:colOff>61914</xdr:colOff>
      <xdr:row>12</xdr:row>
      <xdr:rowOff>122235</xdr:rowOff>
    </xdr:from>
    <xdr:ext cx="1552574" cy="609013"/>
    <xdr:sp macro="" textlink="">
      <xdr:nvSpPr>
        <xdr:cNvPr id="3" name="TextBox 2">
          <a:extLst>
            <a:ext uri="{FF2B5EF4-FFF2-40B4-BE49-F238E27FC236}">
              <a16:creationId xmlns:a16="http://schemas.microsoft.com/office/drawing/2014/main" id="{9B4F22DA-A893-4B98-AAF2-0E1EA60FCC87}"/>
            </a:ext>
          </a:extLst>
        </xdr:cNvPr>
        <xdr:cNvSpPr txBox="1"/>
      </xdr:nvSpPr>
      <xdr:spPr>
        <a:xfrm>
          <a:off x="8456614" y="2097085"/>
          <a:ext cx="1552574" cy="609013"/>
        </a:xfrm>
        <a:prstGeom prst="rect">
          <a:avLst/>
        </a:prstGeom>
        <a:solidFill>
          <a:schemeClr val="bg1"/>
        </a:solidFill>
        <a:ln w="38100">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solidFill>
                <a:schemeClr val="tx1">
                  <a:lumMod val="75000"/>
                  <a:lumOff val="25000"/>
                </a:schemeClr>
              </a:solidFill>
            </a:rPr>
            <a:t>Use the SUM function</a:t>
          </a:r>
          <a:r>
            <a:rPr lang="en-US" sz="1100" baseline="0">
              <a:solidFill>
                <a:schemeClr val="tx1">
                  <a:lumMod val="75000"/>
                  <a:lumOff val="25000"/>
                </a:schemeClr>
              </a:solidFill>
            </a:rPr>
            <a:t> to sum the PVs of the property's cash flows.</a:t>
          </a:r>
          <a:endParaRPr lang="en-US" sz="1100">
            <a:solidFill>
              <a:schemeClr val="tx1">
                <a:lumMod val="75000"/>
                <a:lumOff val="25000"/>
              </a:schemeClr>
            </a:solidFill>
          </a:endParaRPr>
        </a:p>
      </xdr:txBody>
    </xdr:sp>
    <xdr:clientData/>
  </xdr:oneCellAnchor>
  <xdr:twoCellAnchor>
    <xdr:from>
      <xdr:col>17</xdr:col>
      <xdr:colOff>509590</xdr:colOff>
      <xdr:row>5</xdr:row>
      <xdr:rowOff>14286</xdr:rowOff>
    </xdr:from>
    <xdr:to>
      <xdr:col>19</xdr:col>
      <xdr:colOff>366715</xdr:colOff>
      <xdr:row>8</xdr:row>
      <xdr:rowOff>38099</xdr:rowOff>
    </xdr:to>
    <xdr:sp macro="" textlink="">
      <xdr:nvSpPr>
        <xdr:cNvPr id="4" name="Arrow: Right 3">
          <a:extLst>
            <a:ext uri="{FF2B5EF4-FFF2-40B4-BE49-F238E27FC236}">
              <a16:creationId xmlns:a16="http://schemas.microsoft.com/office/drawing/2014/main" id="{2E7B0915-1275-46C7-8CA4-8DA0A771B99E}"/>
            </a:ext>
          </a:extLst>
        </xdr:cNvPr>
        <xdr:cNvSpPr/>
      </xdr:nvSpPr>
      <xdr:spPr>
        <a:xfrm rot="13315038">
          <a:off x="9786940" y="838199"/>
          <a:ext cx="1200150" cy="523875"/>
        </a:xfrm>
        <a:prstGeom prst="rightArrow">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19</xdr:col>
      <xdr:colOff>333375</xdr:colOff>
      <xdr:row>9</xdr:row>
      <xdr:rowOff>52388</xdr:rowOff>
    </xdr:from>
    <xdr:ext cx="2852737" cy="1366838"/>
    <xdr:sp macro="" textlink="">
      <xdr:nvSpPr>
        <xdr:cNvPr id="5" name="TextBox 4">
          <a:extLst>
            <a:ext uri="{FF2B5EF4-FFF2-40B4-BE49-F238E27FC236}">
              <a16:creationId xmlns:a16="http://schemas.microsoft.com/office/drawing/2014/main" id="{077EA422-2524-4F1A-AFA8-F315113432C8}"/>
            </a:ext>
          </a:extLst>
        </xdr:cNvPr>
        <xdr:cNvSpPr txBox="1"/>
      </xdr:nvSpPr>
      <xdr:spPr>
        <a:xfrm>
          <a:off x="10690225" y="1544638"/>
          <a:ext cx="2852737" cy="1366838"/>
        </a:xfrm>
        <a:prstGeom prst="rect">
          <a:avLst/>
        </a:prstGeom>
        <a:solidFill>
          <a:schemeClr val="bg1"/>
        </a:solidFill>
        <a:ln w="38100">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solidFill>
                <a:schemeClr val="tx1">
                  <a:lumMod val="75000"/>
                  <a:lumOff val="25000"/>
                </a:schemeClr>
              </a:solidFill>
            </a:rPr>
            <a:t>Using arithmetic,</a:t>
          </a:r>
          <a:r>
            <a:rPr lang="en-US" sz="1100" baseline="0">
              <a:solidFill>
                <a:schemeClr val="tx1">
                  <a:lumMod val="75000"/>
                  <a:lumOff val="25000"/>
                </a:schemeClr>
              </a:solidFill>
            </a:rPr>
            <a:t> solve for the present values of the property's annual cash flows.  Since the discount rate varies, you must discount using the combination of rates for specific future values. For example, the Year 2 value discount factor by which you divide to get the Year 2 PV is: ((1+Year1 Rate)*(1+Year2 Rate)).</a:t>
          </a:r>
          <a:endParaRPr lang="en-US" sz="1100">
            <a:solidFill>
              <a:schemeClr val="tx1">
                <a:lumMod val="75000"/>
                <a:lumOff val="25000"/>
              </a:schemeClr>
            </a:solidFill>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4F882-DC63-45B7-942A-3F026FA82F96}">
  <dimension ref="A1:AL247"/>
  <sheetViews>
    <sheetView tabSelected="1" zoomScaleNormal="100" workbookViewId="0">
      <selection activeCell="D8" sqref="D8"/>
    </sheetView>
  </sheetViews>
  <sheetFormatPr defaultColWidth="9.08984375" defaultRowHeight="14.5" x14ac:dyDescent="0.35"/>
  <cols>
    <col min="1" max="16384" width="9.08984375" style="13"/>
  </cols>
  <sheetData>
    <row r="1" spans="1:38" x14ac:dyDescent="0.35">
      <c r="A1" s="33"/>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row>
    <row r="2" spans="1:38" x14ac:dyDescent="0.35">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row>
    <row r="3" spans="1:38" x14ac:dyDescent="0.35">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row>
    <row r="4" spans="1:38" x14ac:dyDescent="0.35">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row>
    <row r="5" spans="1:38" x14ac:dyDescent="0.35">
      <c r="A5" s="33"/>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row>
    <row r="6" spans="1:38" x14ac:dyDescent="0.35">
      <c r="A6" s="33"/>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row>
    <row r="7" spans="1:38" x14ac:dyDescent="0.35">
      <c r="A7" s="33"/>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row>
    <row r="8" spans="1:38" x14ac:dyDescent="0.35">
      <c r="A8" s="33"/>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row>
    <row r="9" spans="1:38" x14ac:dyDescent="0.35">
      <c r="A9" s="33"/>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row>
    <row r="10" spans="1:38" x14ac:dyDescent="0.35">
      <c r="A10" s="33"/>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row>
    <row r="11" spans="1:38" x14ac:dyDescent="0.35">
      <c r="A11" s="33"/>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row>
    <row r="12" spans="1:38" x14ac:dyDescent="0.35">
      <c r="A12" s="33"/>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row>
    <row r="13" spans="1:38" x14ac:dyDescent="0.35">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row>
    <row r="14" spans="1:38" x14ac:dyDescent="0.35">
      <c r="A14" s="33"/>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row>
    <row r="15" spans="1:38" x14ac:dyDescent="0.35">
      <c r="A15" s="33"/>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row>
    <row r="16" spans="1:38" x14ac:dyDescent="0.35">
      <c r="A16" s="33"/>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row>
    <row r="17" spans="1:38" x14ac:dyDescent="0.35">
      <c r="A17" s="33"/>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row>
    <row r="18" spans="1:38" x14ac:dyDescent="0.35">
      <c r="A18" s="33"/>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row>
    <row r="19" spans="1:38" x14ac:dyDescent="0.35">
      <c r="A19" s="33"/>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row>
    <row r="20" spans="1:38" x14ac:dyDescent="0.35">
      <c r="A20" s="33"/>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row>
    <row r="21" spans="1:38" x14ac:dyDescent="0.35">
      <c r="A21" s="33"/>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row>
    <row r="22" spans="1:38" x14ac:dyDescent="0.35">
      <c r="A22" s="33"/>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row>
    <row r="23" spans="1:38" x14ac:dyDescent="0.35">
      <c r="A23" s="33"/>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row>
    <row r="24" spans="1:38" x14ac:dyDescent="0.35">
      <c r="A24" s="33"/>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row>
    <row r="25" spans="1:38" x14ac:dyDescent="0.35">
      <c r="A25" s="33"/>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row>
    <row r="26" spans="1:38" x14ac:dyDescent="0.35">
      <c r="A26" s="33"/>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row>
    <row r="27" spans="1:38" x14ac:dyDescent="0.35">
      <c r="A27" s="33"/>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row>
    <row r="28" spans="1:38" x14ac:dyDescent="0.35">
      <c r="A28" s="33"/>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row>
    <row r="29" spans="1:38" x14ac:dyDescent="0.35">
      <c r="A29" s="33"/>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row>
    <row r="30" spans="1:38" x14ac:dyDescent="0.35">
      <c r="A30" s="33"/>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row>
    <row r="31" spans="1:38" x14ac:dyDescent="0.35">
      <c r="A31" s="33"/>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row>
    <row r="32" spans="1:38" x14ac:dyDescent="0.35">
      <c r="A32" s="33"/>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row>
    <row r="33" spans="1:38" x14ac:dyDescent="0.35">
      <c r="A33" s="33"/>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row>
    <row r="34" spans="1:38" x14ac:dyDescent="0.35">
      <c r="A34" s="33"/>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row>
    <row r="35" spans="1:38" x14ac:dyDescent="0.35">
      <c r="A35" s="33"/>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row>
    <row r="36" spans="1:38" x14ac:dyDescent="0.35">
      <c r="A36" s="33"/>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row>
    <row r="37" spans="1:38" x14ac:dyDescent="0.35">
      <c r="A37" s="33"/>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row>
    <row r="38" spans="1:38" x14ac:dyDescent="0.35">
      <c r="A38" s="33"/>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row>
    <row r="39" spans="1:38" x14ac:dyDescent="0.35">
      <c r="A39" s="33"/>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row>
    <row r="40" spans="1:38" x14ac:dyDescent="0.35">
      <c r="A40" s="33"/>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row>
    <row r="41" spans="1:38" x14ac:dyDescent="0.35">
      <c r="A41" s="33"/>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row>
    <row r="42" spans="1:38" x14ac:dyDescent="0.35">
      <c r="A42" s="33"/>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row>
    <row r="43" spans="1:38" x14ac:dyDescent="0.35">
      <c r="A43" s="33"/>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row>
    <row r="44" spans="1:38" x14ac:dyDescent="0.35">
      <c r="A44" s="33"/>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row>
    <row r="45" spans="1:38" x14ac:dyDescent="0.35">
      <c r="A45" s="33"/>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row>
    <row r="46" spans="1:38" x14ac:dyDescent="0.35">
      <c r="A46" s="33"/>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row>
    <row r="47" spans="1:38" x14ac:dyDescent="0.35">
      <c r="A47" s="33"/>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row>
    <row r="48" spans="1:38" x14ac:dyDescent="0.35">
      <c r="A48" s="33"/>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row>
    <row r="49" spans="1:38" x14ac:dyDescent="0.35">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row>
    <row r="50" spans="1:38" x14ac:dyDescent="0.35">
      <c r="A50" s="33"/>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row>
    <row r="51" spans="1:38" x14ac:dyDescent="0.35">
      <c r="A51" s="33"/>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row>
    <row r="52" spans="1:38" x14ac:dyDescent="0.35">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row>
    <row r="53" spans="1:38" x14ac:dyDescent="0.35">
      <c r="A53" s="33"/>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row>
    <row r="54" spans="1:38" x14ac:dyDescent="0.35">
      <c r="A54" s="33"/>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row>
    <row r="55" spans="1:38" x14ac:dyDescent="0.35">
      <c r="A55" s="33"/>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row>
    <row r="56" spans="1:38" x14ac:dyDescent="0.35">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row>
    <row r="57" spans="1:38" x14ac:dyDescent="0.35">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row>
    <row r="58" spans="1:38" x14ac:dyDescent="0.35">
      <c r="A58" s="33"/>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row>
    <row r="59" spans="1:38" x14ac:dyDescent="0.35">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row>
    <row r="60" spans="1:38" x14ac:dyDescent="0.35">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row>
    <row r="61" spans="1:38" x14ac:dyDescent="0.35">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row>
    <row r="62" spans="1:38" x14ac:dyDescent="0.35">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row>
    <row r="63" spans="1:38" x14ac:dyDescent="0.35">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row>
    <row r="64" spans="1:38" x14ac:dyDescent="0.35">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row>
    <row r="65" spans="1:38" x14ac:dyDescent="0.35">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row>
    <row r="66" spans="1:38" x14ac:dyDescent="0.35">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row>
    <row r="67" spans="1:38" x14ac:dyDescent="0.35">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row>
    <row r="68" spans="1:38" x14ac:dyDescent="0.35">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row>
    <row r="69" spans="1:38" x14ac:dyDescent="0.35">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row>
    <row r="70" spans="1:38" x14ac:dyDescent="0.35">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row>
    <row r="71" spans="1:38" x14ac:dyDescent="0.35">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row>
    <row r="72" spans="1:38" x14ac:dyDescent="0.35">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row>
    <row r="73" spans="1:38" x14ac:dyDescent="0.35">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row>
    <row r="74" spans="1:38" x14ac:dyDescent="0.35">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row>
    <row r="75" spans="1:38" x14ac:dyDescent="0.35">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row>
    <row r="76" spans="1:38" x14ac:dyDescent="0.35">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row>
    <row r="77" spans="1:38" x14ac:dyDescent="0.35">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row>
    <row r="78" spans="1:38" x14ac:dyDescent="0.35">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row>
    <row r="79" spans="1:38" x14ac:dyDescent="0.35">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row>
    <row r="80" spans="1:38" x14ac:dyDescent="0.35">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row>
    <row r="81" spans="1:38" x14ac:dyDescent="0.35">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row>
    <row r="82" spans="1:38" x14ac:dyDescent="0.35">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row>
    <row r="83" spans="1:38" x14ac:dyDescent="0.35">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row>
    <row r="84" spans="1:38" x14ac:dyDescent="0.35">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row>
    <row r="85" spans="1:38" x14ac:dyDescent="0.35">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row>
    <row r="86" spans="1:38" x14ac:dyDescent="0.35">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row>
    <row r="87" spans="1:38" x14ac:dyDescent="0.35">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row>
    <row r="88" spans="1:38" x14ac:dyDescent="0.35">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row>
    <row r="89" spans="1:38" x14ac:dyDescent="0.35">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row>
    <row r="90" spans="1:38" x14ac:dyDescent="0.35">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row>
    <row r="91" spans="1:38" x14ac:dyDescent="0.35">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row>
    <row r="92" spans="1:38" x14ac:dyDescent="0.35">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row>
    <row r="93" spans="1:38" x14ac:dyDescent="0.35">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row>
    <row r="94" spans="1:38" x14ac:dyDescent="0.35">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row>
    <row r="95" spans="1:38" x14ac:dyDescent="0.35">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row>
    <row r="96" spans="1:38" x14ac:dyDescent="0.35">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row>
    <row r="97" spans="1:38" x14ac:dyDescent="0.35">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row>
    <row r="98" spans="1:38" x14ac:dyDescent="0.35">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row>
    <row r="99" spans="1:38" x14ac:dyDescent="0.35">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row>
    <row r="100" spans="1:38" x14ac:dyDescent="0.35">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row>
    <row r="101" spans="1:38" x14ac:dyDescent="0.35">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row>
    <row r="102" spans="1:38" x14ac:dyDescent="0.35">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row>
    <row r="103" spans="1:38" x14ac:dyDescent="0.35">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row>
    <row r="104" spans="1:38" x14ac:dyDescent="0.35">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row>
    <row r="105" spans="1:38" x14ac:dyDescent="0.35">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row>
    <row r="106" spans="1:38" x14ac:dyDescent="0.35">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row>
    <row r="107" spans="1:38" x14ac:dyDescent="0.35">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row>
    <row r="108" spans="1:38" x14ac:dyDescent="0.35">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row>
    <row r="109" spans="1:38" x14ac:dyDescent="0.35">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row>
    <row r="110" spans="1:38" x14ac:dyDescent="0.35">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row>
    <row r="111" spans="1:38" x14ac:dyDescent="0.35">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row>
    <row r="112" spans="1:38" x14ac:dyDescent="0.35">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row>
    <row r="113" spans="1:38" x14ac:dyDescent="0.35">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row>
    <row r="114" spans="1:38" x14ac:dyDescent="0.35">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row>
    <row r="115" spans="1:38" x14ac:dyDescent="0.35">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row>
    <row r="116" spans="1:38" x14ac:dyDescent="0.35">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row>
    <row r="117" spans="1:38" x14ac:dyDescent="0.35">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row>
    <row r="118" spans="1:38" x14ac:dyDescent="0.35">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row>
    <row r="119" spans="1:38" x14ac:dyDescent="0.35">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row>
    <row r="120" spans="1:38" x14ac:dyDescent="0.35">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c r="AL120" s="33"/>
    </row>
    <row r="121" spans="1:38" x14ac:dyDescent="0.35">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row>
    <row r="122" spans="1:38" x14ac:dyDescent="0.35">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33"/>
      <c r="AK122" s="33"/>
      <c r="AL122" s="33"/>
    </row>
    <row r="123" spans="1:38" x14ac:dyDescent="0.35">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row>
    <row r="124" spans="1:38" x14ac:dyDescent="0.35">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row>
    <row r="125" spans="1:38" x14ac:dyDescent="0.35">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row>
    <row r="126" spans="1:38" x14ac:dyDescent="0.35">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row>
    <row r="127" spans="1:38" x14ac:dyDescent="0.35">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row>
    <row r="128" spans="1:38" x14ac:dyDescent="0.35">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row>
    <row r="129" spans="1:38" x14ac:dyDescent="0.35">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row>
    <row r="130" spans="1:38" x14ac:dyDescent="0.35">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row>
    <row r="131" spans="1:38" x14ac:dyDescent="0.35">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3"/>
    </row>
    <row r="132" spans="1:38" x14ac:dyDescent="0.35">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3"/>
      <c r="AL132" s="33"/>
    </row>
    <row r="133" spans="1:38" x14ac:dyDescent="0.35">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3"/>
    </row>
    <row r="134" spans="1:38" x14ac:dyDescent="0.35">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c r="AL134" s="33"/>
    </row>
    <row r="135" spans="1:38" x14ac:dyDescent="0.35">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c r="AL135" s="33"/>
    </row>
    <row r="136" spans="1:38" x14ac:dyDescent="0.35">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c r="AL136" s="33"/>
    </row>
    <row r="137" spans="1:38" x14ac:dyDescent="0.35">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33"/>
      <c r="AJ137" s="33"/>
      <c r="AK137" s="33"/>
      <c r="AL137" s="33"/>
    </row>
    <row r="138" spans="1:38" x14ac:dyDescent="0.35">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c r="AL138" s="33"/>
    </row>
    <row r="139" spans="1:38" x14ac:dyDescent="0.35">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33"/>
      <c r="AK139" s="33"/>
      <c r="AL139" s="33"/>
    </row>
    <row r="140" spans="1:38" x14ac:dyDescent="0.35">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c r="AF140" s="33"/>
      <c r="AG140" s="33"/>
      <c r="AH140" s="33"/>
      <c r="AI140" s="33"/>
      <c r="AJ140" s="33"/>
      <c r="AK140" s="33"/>
      <c r="AL140" s="33"/>
    </row>
    <row r="141" spans="1:38" x14ac:dyDescent="0.35">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c r="AL141" s="33"/>
    </row>
    <row r="142" spans="1:38" x14ac:dyDescent="0.35">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c r="AL142" s="33"/>
    </row>
    <row r="143" spans="1:38" x14ac:dyDescent="0.35">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row>
    <row r="144" spans="1:38" x14ac:dyDescent="0.35">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c r="AL144" s="33"/>
    </row>
    <row r="145" spans="1:38" x14ac:dyDescent="0.35">
      <c r="A145" s="33"/>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row>
    <row r="146" spans="1:38" x14ac:dyDescent="0.35">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c r="AL146" s="33"/>
    </row>
    <row r="147" spans="1:38" x14ac:dyDescent="0.35">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row>
    <row r="148" spans="1:38" x14ac:dyDescent="0.35">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row>
    <row r="149" spans="1:38" x14ac:dyDescent="0.35">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row>
    <row r="150" spans="1:38" x14ac:dyDescent="0.35">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c r="AL150" s="33"/>
    </row>
    <row r="151" spans="1:38" x14ac:dyDescent="0.35">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c r="AL151" s="33"/>
    </row>
    <row r="152" spans="1:38" x14ac:dyDescent="0.35">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33"/>
      <c r="AK152" s="33"/>
      <c r="AL152" s="33"/>
    </row>
    <row r="153" spans="1:38" x14ac:dyDescent="0.35">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row>
    <row r="154" spans="1:38" x14ac:dyDescent="0.35">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3"/>
      <c r="AL154" s="33"/>
    </row>
    <row r="155" spans="1:38" x14ac:dyDescent="0.35">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c r="AL155" s="33"/>
    </row>
    <row r="156" spans="1:38" x14ac:dyDescent="0.35">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row>
    <row r="157" spans="1:38" x14ac:dyDescent="0.35">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c r="AL157" s="33"/>
    </row>
    <row r="158" spans="1:38" x14ac:dyDescent="0.35">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33"/>
    </row>
    <row r="159" spans="1:38" x14ac:dyDescent="0.35">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row>
    <row r="160" spans="1:38" x14ac:dyDescent="0.35">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row>
    <row r="161" spans="1:38" x14ac:dyDescent="0.35">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row>
    <row r="162" spans="1:38" x14ac:dyDescent="0.35">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row>
    <row r="163" spans="1:38" x14ac:dyDescent="0.35">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row>
    <row r="164" spans="1:38" x14ac:dyDescent="0.35">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row>
    <row r="165" spans="1:38" x14ac:dyDescent="0.35">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row>
    <row r="166" spans="1:38" x14ac:dyDescent="0.35">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row>
    <row r="167" spans="1:38" x14ac:dyDescent="0.35">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row>
    <row r="168" spans="1:38" x14ac:dyDescent="0.35">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row>
    <row r="169" spans="1:38" x14ac:dyDescent="0.35">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3"/>
    </row>
    <row r="170" spans="1:38" x14ac:dyDescent="0.35">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row>
    <row r="171" spans="1:38" x14ac:dyDescent="0.35">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3"/>
      <c r="AL171" s="33"/>
    </row>
    <row r="172" spans="1:38" x14ac:dyDescent="0.35">
      <c r="A172" s="33"/>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c r="AL172" s="33"/>
    </row>
    <row r="173" spans="1:38" x14ac:dyDescent="0.35">
      <c r="A173" s="33"/>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row>
    <row r="174" spans="1:38" x14ac:dyDescent="0.35">
      <c r="A174" s="33"/>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33"/>
      <c r="AL174" s="33"/>
    </row>
    <row r="175" spans="1:38" x14ac:dyDescent="0.35">
      <c r="A175" s="33"/>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c r="AL175" s="33"/>
    </row>
    <row r="176" spans="1:38" x14ac:dyDescent="0.35">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row>
    <row r="177" spans="1:38" x14ac:dyDescent="0.35">
      <c r="A177" s="33"/>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row>
    <row r="178" spans="1:38" x14ac:dyDescent="0.35">
      <c r="A178" s="33"/>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3"/>
      <c r="AF178" s="33"/>
      <c r="AG178" s="33"/>
      <c r="AH178" s="33"/>
      <c r="AI178" s="33"/>
      <c r="AJ178" s="33"/>
      <c r="AK178" s="33"/>
      <c r="AL178" s="33"/>
    </row>
    <row r="179" spans="1:38" x14ac:dyDescent="0.35">
      <c r="A179" s="33"/>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3"/>
      <c r="AL179" s="33"/>
    </row>
    <row r="180" spans="1:38" x14ac:dyDescent="0.35">
      <c r="A180" s="33"/>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33"/>
      <c r="AK180" s="33"/>
      <c r="AL180" s="33"/>
    </row>
    <row r="181" spans="1:38" x14ac:dyDescent="0.35">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3"/>
      <c r="AL181" s="33"/>
    </row>
    <row r="182" spans="1:38" x14ac:dyDescent="0.35">
      <c r="A182" s="33"/>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3"/>
      <c r="AF182" s="33"/>
      <c r="AG182" s="33"/>
      <c r="AH182" s="33"/>
      <c r="AI182" s="33"/>
      <c r="AJ182" s="33"/>
      <c r="AK182" s="33"/>
      <c r="AL182" s="33"/>
    </row>
    <row r="183" spans="1:38" x14ac:dyDescent="0.35">
      <c r="A183" s="33"/>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3"/>
      <c r="AL183" s="33"/>
    </row>
    <row r="184" spans="1:38" x14ac:dyDescent="0.35">
      <c r="A184" s="33"/>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33"/>
      <c r="AK184" s="33"/>
      <c r="AL184" s="33"/>
    </row>
    <row r="185" spans="1:38" x14ac:dyDescent="0.35">
      <c r="A185" s="33"/>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33"/>
      <c r="AK185" s="33"/>
      <c r="AL185" s="33"/>
    </row>
    <row r="186" spans="1:38" x14ac:dyDescent="0.35">
      <c r="A186" s="33"/>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33"/>
      <c r="AK186" s="33"/>
      <c r="AL186" s="33"/>
    </row>
    <row r="187" spans="1:38" x14ac:dyDescent="0.35">
      <c r="A187" s="33"/>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33"/>
      <c r="AK187" s="33"/>
      <c r="AL187" s="33"/>
    </row>
    <row r="188" spans="1:38" x14ac:dyDescent="0.35">
      <c r="A188" s="33"/>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3"/>
      <c r="AF188" s="33"/>
      <c r="AG188" s="33"/>
      <c r="AH188" s="33"/>
      <c r="AI188" s="33"/>
      <c r="AJ188" s="33"/>
      <c r="AK188" s="33"/>
      <c r="AL188" s="33"/>
    </row>
    <row r="189" spans="1:38" x14ac:dyDescent="0.35">
      <c r="A189" s="33"/>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c r="AF189" s="33"/>
      <c r="AG189" s="33"/>
      <c r="AH189" s="33"/>
      <c r="AI189" s="33"/>
      <c r="AJ189" s="33"/>
      <c r="AK189" s="33"/>
      <c r="AL189" s="33"/>
    </row>
    <row r="190" spans="1:38" x14ac:dyDescent="0.35">
      <c r="A190" s="33"/>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3"/>
      <c r="AK190" s="33"/>
      <c r="AL190" s="33"/>
    </row>
    <row r="191" spans="1:38" x14ac:dyDescent="0.35">
      <c r="A191" s="33"/>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c r="AF191" s="33"/>
      <c r="AG191" s="33"/>
      <c r="AH191" s="33"/>
      <c r="AI191" s="33"/>
      <c r="AJ191" s="33"/>
      <c r="AK191" s="33"/>
      <c r="AL191" s="33"/>
    </row>
    <row r="192" spans="1:38" x14ac:dyDescent="0.35">
      <c r="A192" s="33"/>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c r="AF192" s="33"/>
      <c r="AG192" s="33"/>
      <c r="AH192" s="33"/>
      <c r="AI192" s="33"/>
      <c r="AJ192" s="33"/>
      <c r="AK192" s="33"/>
      <c r="AL192" s="33"/>
    </row>
    <row r="193" spans="1:38" x14ac:dyDescent="0.35">
      <c r="A193" s="33"/>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33"/>
      <c r="AK193" s="33"/>
      <c r="AL193" s="33"/>
    </row>
    <row r="194" spans="1:38" x14ac:dyDescent="0.35">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33"/>
      <c r="AK194" s="33"/>
      <c r="AL194" s="33"/>
    </row>
    <row r="195" spans="1:38" x14ac:dyDescent="0.35">
      <c r="A195" s="33"/>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33"/>
      <c r="AK195" s="33"/>
      <c r="AL195" s="33"/>
    </row>
    <row r="196" spans="1:38" x14ac:dyDescent="0.35">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33"/>
      <c r="AK196" s="33"/>
      <c r="AL196" s="33"/>
    </row>
    <row r="197" spans="1:38" x14ac:dyDescent="0.35">
      <c r="A197" s="33"/>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33"/>
      <c r="AK197" s="33"/>
      <c r="AL197" s="33"/>
    </row>
    <row r="198" spans="1:38" x14ac:dyDescent="0.35">
      <c r="A198" s="33"/>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33"/>
      <c r="AK198" s="33"/>
      <c r="AL198" s="33"/>
    </row>
    <row r="199" spans="1:38" x14ac:dyDescent="0.35">
      <c r="A199" s="33"/>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33"/>
      <c r="AK199" s="33"/>
      <c r="AL199" s="33"/>
    </row>
    <row r="200" spans="1:38" x14ac:dyDescent="0.35">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c r="AL200" s="33"/>
    </row>
    <row r="201" spans="1:38" x14ac:dyDescent="0.35">
      <c r="A201" s="33"/>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row>
    <row r="202" spans="1:38" x14ac:dyDescent="0.35">
      <c r="A202" s="33"/>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c r="AF202" s="33"/>
      <c r="AG202" s="33"/>
      <c r="AH202" s="33"/>
      <c r="AI202" s="33"/>
      <c r="AJ202" s="33"/>
      <c r="AK202" s="33"/>
      <c r="AL202" s="33"/>
    </row>
    <row r="203" spans="1:38" x14ac:dyDescent="0.35">
      <c r="A203" s="33"/>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33"/>
      <c r="AK203" s="33"/>
      <c r="AL203" s="33"/>
    </row>
    <row r="204" spans="1:38" x14ac:dyDescent="0.35">
      <c r="A204" s="33"/>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3"/>
      <c r="AD204" s="33"/>
      <c r="AE204" s="33"/>
      <c r="AF204" s="33"/>
      <c r="AG204" s="33"/>
      <c r="AH204" s="33"/>
      <c r="AI204" s="33"/>
      <c r="AJ204" s="33"/>
      <c r="AK204" s="33"/>
      <c r="AL204" s="33"/>
    </row>
    <row r="205" spans="1:38" x14ac:dyDescent="0.35">
      <c r="A205" s="33"/>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33"/>
      <c r="AK205" s="33"/>
      <c r="AL205" s="33"/>
    </row>
    <row r="206" spans="1:38" x14ac:dyDescent="0.35">
      <c r="A206" s="33"/>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row>
    <row r="207" spans="1:38" x14ac:dyDescent="0.35">
      <c r="A207" s="33"/>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33"/>
      <c r="AK207" s="33"/>
      <c r="AL207" s="33"/>
    </row>
    <row r="208" spans="1:38" x14ac:dyDescent="0.35">
      <c r="A208" s="33"/>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c r="AL208" s="33"/>
    </row>
    <row r="209" spans="1:38" x14ac:dyDescent="0.35">
      <c r="A209" s="33"/>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c r="AL209" s="33"/>
    </row>
    <row r="210" spans="1:38" x14ac:dyDescent="0.35">
      <c r="A210" s="33"/>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c r="AE210" s="33"/>
      <c r="AF210" s="33"/>
      <c r="AG210" s="33"/>
      <c r="AH210" s="33"/>
      <c r="AI210" s="33"/>
      <c r="AJ210" s="33"/>
      <c r="AK210" s="33"/>
      <c r="AL210" s="33"/>
    </row>
    <row r="211" spans="1:38" x14ac:dyDescent="0.35">
      <c r="A211" s="33"/>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row>
    <row r="212" spans="1:38" x14ac:dyDescent="0.35">
      <c r="A212" s="33"/>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row>
    <row r="213" spans="1:38" x14ac:dyDescent="0.35">
      <c r="A213" s="33"/>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c r="AL213" s="33"/>
    </row>
    <row r="214" spans="1:38" x14ac:dyDescent="0.35">
      <c r="A214" s="33"/>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c r="AL214" s="33"/>
    </row>
    <row r="215" spans="1:38" x14ac:dyDescent="0.35">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E215" s="33"/>
      <c r="AF215" s="33"/>
      <c r="AG215" s="33"/>
      <c r="AH215" s="33"/>
      <c r="AI215" s="33"/>
      <c r="AJ215" s="33"/>
      <c r="AK215" s="33"/>
      <c r="AL215" s="33"/>
    </row>
    <row r="216" spans="1:38" x14ac:dyDescent="0.35">
      <c r="A216" s="33"/>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c r="AE216" s="33"/>
      <c r="AF216" s="33"/>
      <c r="AG216" s="33"/>
      <c r="AH216" s="33"/>
      <c r="AI216" s="33"/>
      <c r="AJ216" s="33"/>
      <c r="AK216" s="33"/>
      <c r="AL216" s="33"/>
    </row>
    <row r="217" spans="1:38" x14ac:dyDescent="0.35">
      <c r="A217" s="33"/>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33"/>
      <c r="AK217" s="33"/>
      <c r="AL217" s="33"/>
    </row>
    <row r="218" spans="1:38" x14ac:dyDescent="0.35">
      <c r="A218" s="33"/>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c r="AE218" s="33"/>
      <c r="AF218" s="33"/>
      <c r="AG218" s="33"/>
      <c r="AH218" s="33"/>
      <c r="AI218" s="33"/>
      <c r="AJ218" s="33"/>
      <c r="AK218" s="33"/>
      <c r="AL218" s="33"/>
    </row>
    <row r="219" spans="1:38" x14ac:dyDescent="0.35">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c r="AE219" s="33"/>
      <c r="AF219" s="33"/>
      <c r="AG219" s="33"/>
      <c r="AH219" s="33"/>
      <c r="AI219" s="33"/>
      <c r="AJ219" s="33"/>
      <c r="AK219" s="33"/>
      <c r="AL219" s="33"/>
    </row>
    <row r="220" spans="1:38" x14ac:dyDescent="0.35">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c r="AB220" s="33"/>
      <c r="AC220" s="33"/>
      <c r="AD220" s="33"/>
      <c r="AE220" s="33"/>
      <c r="AF220" s="33"/>
      <c r="AG220" s="33"/>
      <c r="AH220" s="33"/>
      <c r="AI220" s="33"/>
      <c r="AJ220" s="33"/>
      <c r="AK220" s="33"/>
      <c r="AL220" s="33"/>
    </row>
    <row r="221" spans="1:38" x14ac:dyDescent="0.35">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c r="AD221" s="33"/>
      <c r="AE221" s="33"/>
      <c r="AF221" s="33"/>
      <c r="AG221" s="33"/>
      <c r="AH221" s="33"/>
      <c r="AI221" s="33"/>
      <c r="AJ221" s="33"/>
      <c r="AK221" s="33"/>
      <c r="AL221" s="33"/>
    </row>
    <row r="222" spans="1:38" x14ac:dyDescent="0.35">
      <c r="A222" s="33"/>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c r="AD222" s="33"/>
      <c r="AE222" s="33"/>
      <c r="AF222" s="33"/>
      <c r="AG222" s="33"/>
      <c r="AH222" s="33"/>
      <c r="AI222" s="33"/>
      <c r="AJ222" s="33"/>
      <c r="AK222" s="33"/>
      <c r="AL222" s="33"/>
    </row>
    <row r="223" spans="1:38" x14ac:dyDescent="0.35">
      <c r="A223" s="33"/>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c r="AB223" s="33"/>
      <c r="AC223" s="33"/>
      <c r="AD223" s="33"/>
      <c r="AE223" s="33"/>
      <c r="AF223" s="33"/>
      <c r="AG223" s="33"/>
      <c r="AH223" s="33"/>
      <c r="AI223" s="33"/>
      <c r="AJ223" s="33"/>
      <c r="AK223" s="33"/>
      <c r="AL223" s="33"/>
    </row>
    <row r="224" spans="1:38" x14ac:dyDescent="0.35">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3"/>
      <c r="AD224" s="33"/>
      <c r="AE224" s="33"/>
      <c r="AF224" s="33"/>
      <c r="AG224" s="33"/>
      <c r="AH224" s="33"/>
      <c r="AI224" s="33"/>
      <c r="AJ224" s="33"/>
      <c r="AK224" s="33"/>
      <c r="AL224" s="33"/>
    </row>
    <row r="225" spans="1:38" x14ac:dyDescent="0.35">
      <c r="A225" s="33"/>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row>
    <row r="226" spans="1:38" x14ac:dyDescent="0.35">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c r="AB226" s="33"/>
      <c r="AC226" s="33"/>
      <c r="AD226" s="33"/>
      <c r="AE226" s="33"/>
      <c r="AF226" s="33"/>
      <c r="AG226" s="33"/>
      <c r="AH226" s="33"/>
      <c r="AI226" s="33"/>
      <c r="AJ226" s="33"/>
      <c r="AK226" s="33"/>
      <c r="AL226" s="33"/>
    </row>
    <row r="227" spans="1:38" x14ac:dyDescent="0.35">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c r="AC227" s="33"/>
      <c r="AD227" s="33"/>
      <c r="AE227" s="33"/>
      <c r="AF227" s="33"/>
      <c r="AG227" s="33"/>
      <c r="AH227" s="33"/>
      <c r="AI227" s="33"/>
      <c r="AJ227" s="33"/>
      <c r="AK227" s="33"/>
      <c r="AL227" s="33"/>
    </row>
    <row r="228" spans="1:38" x14ac:dyDescent="0.35">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c r="AA228" s="33"/>
      <c r="AB228" s="33"/>
      <c r="AC228" s="33"/>
      <c r="AD228" s="33"/>
      <c r="AE228" s="33"/>
      <c r="AF228" s="33"/>
      <c r="AG228" s="33"/>
      <c r="AH228" s="33"/>
      <c r="AI228" s="33"/>
      <c r="AJ228" s="33"/>
      <c r="AK228" s="33"/>
      <c r="AL228" s="33"/>
    </row>
    <row r="229" spans="1:38" x14ac:dyDescent="0.35">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c r="AA229" s="33"/>
      <c r="AB229" s="33"/>
      <c r="AC229" s="33"/>
      <c r="AD229" s="33"/>
      <c r="AE229" s="33"/>
      <c r="AF229" s="33"/>
      <c r="AG229" s="33"/>
      <c r="AH229" s="33"/>
      <c r="AI229" s="33"/>
      <c r="AJ229" s="33"/>
      <c r="AK229" s="33"/>
      <c r="AL229" s="33"/>
    </row>
    <row r="230" spans="1:38" x14ac:dyDescent="0.35">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c r="AB230" s="33"/>
      <c r="AC230" s="33"/>
      <c r="AD230" s="33"/>
      <c r="AE230" s="33"/>
      <c r="AF230" s="33"/>
      <c r="AG230" s="33"/>
      <c r="AH230" s="33"/>
      <c r="AI230" s="33"/>
      <c r="AJ230" s="33"/>
      <c r="AK230" s="33"/>
      <c r="AL230" s="33"/>
    </row>
    <row r="231" spans="1:38" x14ac:dyDescent="0.35">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c r="AD231" s="33"/>
      <c r="AE231" s="33"/>
      <c r="AF231" s="33"/>
      <c r="AG231" s="33"/>
      <c r="AH231" s="33"/>
      <c r="AI231" s="33"/>
      <c r="AJ231" s="33"/>
      <c r="AK231" s="33"/>
      <c r="AL231" s="33"/>
    </row>
    <row r="232" spans="1:38" x14ac:dyDescent="0.35">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c r="AB232" s="33"/>
      <c r="AC232" s="33"/>
      <c r="AD232" s="33"/>
      <c r="AE232" s="33"/>
      <c r="AF232" s="33"/>
      <c r="AG232" s="33"/>
      <c r="AH232" s="33"/>
      <c r="AI232" s="33"/>
      <c r="AJ232" s="33"/>
      <c r="AK232" s="33"/>
      <c r="AL232" s="33"/>
    </row>
    <row r="233" spans="1:38" x14ac:dyDescent="0.35">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c r="AE233" s="33"/>
      <c r="AF233" s="33"/>
      <c r="AG233" s="33"/>
      <c r="AH233" s="33"/>
      <c r="AI233" s="33"/>
      <c r="AJ233" s="33"/>
      <c r="AK233" s="33"/>
      <c r="AL233" s="33"/>
    </row>
    <row r="234" spans="1:38" x14ac:dyDescent="0.35">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3"/>
      <c r="AD234" s="33"/>
      <c r="AE234" s="33"/>
      <c r="AF234" s="33"/>
      <c r="AG234" s="33"/>
      <c r="AH234" s="33"/>
      <c r="AI234" s="33"/>
      <c r="AJ234" s="33"/>
      <c r="AK234" s="33"/>
      <c r="AL234" s="33"/>
    </row>
    <row r="235" spans="1:38" x14ac:dyDescent="0.35">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3"/>
      <c r="AD235" s="33"/>
      <c r="AE235" s="33"/>
      <c r="AF235" s="33"/>
      <c r="AG235" s="33"/>
      <c r="AH235" s="33"/>
      <c r="AI235" s="33"/>
      <c r="AJ235" s="33"/>
      <c r="AK235" s="33"/>
      <c r="AL235" s="33"/>
    </row>
    <row r="236" spans="1:38" x14ac:dyDescent="0.35">
      <c r="A236" s="33"/>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c r="AB236" s="33"/>
      <c r="AC236" s="33"/>
      <c r="AD236" s="33"/>
      <c r="AE236" s="33"/>
      <c r="AF236" s="33"/>
      <c r="AG236" s="33"/>
      <c r="AH236" s="33"/>
      <c r="AI236" s="33"/>
      <c r="AJ236" s="33"/>
      <c r="AK236" s="33"/>
      <c r="AL236" s="33"/>
    </row>
    <row r="237" spans="1:38" x14ac:dyDescent="0.35">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c r="AB237" s="33"/>
      <c r="AC237" s="33"/>
      <c r="AD237" s="33"/>
      <c r="AE237" s="33"/>
      <c r="AF237" s="33"/>
      <c r="AG237" s="33"/>
      <c r="AH237" s="33"/>
      <c r="AI237" s="33"/>
      <c r="AJ237" s="33"/>
      <c r="AK237" s="33"/>
      <c r="AL237" s="33"/>
    </row>
    <row r="238" spans="1:38" x14ac:dyDescent="0.35">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c r="AB238" s="33"/>
      <c r="AC238" s="33"/>
      <c r="AD238" s="33"/>
      <c r="AE238" s="33"/>
      <c r="AF238" s="33"/>
      <c r="AG238" s="33"/>
      <c r="AH238" s="33"/>
      <c r="AI238" s="33"/>
      <c r="AJ238" s="33"/>
      <c r="AK238" s="33"/>
      <c r="AL238" s="33"/>
    </row>
    <row r="239" spans="1:38" x14ac:dyDescent="0.35">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c r="AA239" s="33"/>
      <c r="AB239" s="33"/>
      <c r="AC239" s="33"/>
      <c r="AD239" s="33"/>
      <c r="AE239" s="33"/>
      <c r="AF239" s="33"/>
      <c r="AG239" s="33"/>
      <c r="AH239" s="33"/>
      <c r="AI239" s="33"/>
      <c r="AJ239" s="33"/>
      <c r="AK239" s="33"/>
      <c r="AL239" s="33"/>
    </row>
    <row r="240" spans="1:38" x14ac:dyDescent="0.35">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c r="AB240" s="33"/>
      <c r="AC240" s="33"/>
      <c r="AD240" s="33"/>
      <c r="AE240" s="33"/>
      <c r="AF240" s="33"/>
      <c r="AG240" s="33"/>
      <c r="AH240" s="33"/>
      <c r="AI240" s="33"/>
      <c r="AJ240" s="33"/>
      <c r="AK240" s="33"/>
      <c r="AL240" s="33"/>
    </row>
    <row r="241" spans="1:38" x14ac:dyDescent="0.35">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c r="AB241" s="33"/>
      <c r="AC241" s="33"/>
      <c r="AD241" s="33"/>
      <c r="AE241" s="33"/>
      <c r="AF241" s="33"/>
      <c r="AG241" s="33"/>
      <c r="AH241" s="33"/>
      <c r="AI241" s="33"/>
      <c r="AJ241" s="33"/>
      <c r="AK241" s="33"/>
      <c r="AL241" s="33"/>
    </row>
    <row r="242" spans="1:38" x14ac:dyDescent="0.35">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c r="AB242" s="33"/>
      <c r="AC242" s="33"/>
      <c r="AD242" s="33"/>
      <c r="AE242" s="33"/>
      <c r="AF242" s="33"/>
      <c r="AG242" s="33"/>
      <c r="AH242" s="33"/>
      <c r="AI242" s="33"/>
      <c r="AJ242" s="33"/>
      <c r="AK242" s="33"/>
      <c r="AL242" s="33"/>
    </row>
    <row r="243" spans="1:38" x14ac:dyDescent="0.35">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3"/>
      <c r="AD243" s="33"/>
      <c r="AE243" s="33"/>
      <c r="AF243" s="33"/>
      <c r="AG243" s="33"/>
      <c r="AH243" s="33"/>
      <c r="AI243" s="33"/>
      <c r="AJ243" s="33"/>
      <c r="AK243" s="33"/>
      <c r="AL243" s="33"/>
    </row>
    <row r="244" spans="1:38" x14ac:dyDescent="0.35">
      <c r="A244" s="33"/>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c r="AB244" s="33"/>
      <c r="AC244" s="33"/>
      <c r="AD244" s="33"/>
      <c r="AE244" s="33"/>
      <c r="AF244" s="33"/>
      <c r="AG244" s="33"/>
      <c r="AH244" s="33"/>
      <c r="AI244" s="33"/>
      <c r="AJ244" s="33"/>
      <c r="AK244" s="33"/>
      <c r="AL244" s="33"/>
    </row>
    <row r="245" spans="1:38" x14ac:dyDescent="0.35">
      <c r="A245" s="33"/>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c r="AB245" s="33"/>
      <c r="AC245" s="33"/>
      <c r="AD245" s="33"/>
      <c r="AE245" s="33"/>
      <c r="AF245" s="33"/>
      <c r="AG245" s="33"/>
      <c r="AH245" s="33"/>
      <c r="AI245" s="33"/>
      <c r="AJ245" s="33"/>
      <c r="AK245" s="33"/>
      <c r="AL245" s="33"/>
    </row>
    <row r="246" spans="1:38" x14ac:dyDescent="0.35">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c r="AA246" s="33"/>
      <c r="AB246" s="33"/>
      <c r="AC246" s="33"/>
      <c r="AD246" s="33"/>
      <c r="AE246" s="33"/>
      <c r="AF246" s="33"/>
      <c r="AG246" s="33"/>
      <c r="AH246" s="33"/>
      <c r="AI246" s="33"/>
      <c r="AJ246" s="33"/>
      <c r="AK246" s="33"/>
      <c r="AL246" s="33"/>
    </row>
    <row r="247" spans="1:38" x14ac:dyDescent="0.35">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c r="AD247" s="33"/>
      <c r="AE247" s="33"/>
      <c r="AF247" s="33"/>
      <c r="AG247" s="33"/>
      <c r="AH247" s="33"/>
      <c r="AI247" s="33"/>
      <c r="AJ247" s="33"/>
      <c r="AK247" s="33"/>
      <c r="AL247" s="33"/>
    </row>
  </sheetData>
  <pageMargins left="0.7" right="0.7" top="0.75" bottom="0.75" header="0.3" footer="0.3"/>
  <pageSetup scale="7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D18"/>
  <sheetViews>
    <sheetView zoomScaleNormal="100" workbookViewId="0"/>
  </sheetViews>
  <sheetFormatPr defaultColWidth="9.08984375" defaultRowHeight="12" x14ac:dyDescent="0.3"/>
  <cols>
    <col min="1" max="1" width="2.6328125" style="1" customWidth="1"/>
    <col min="2" max="2" width="14.36328125" style="1" customWidth="1"/>
    <col min="3" max="3" width="3.6328125" style="2" customWidth="1"/>
    <col min="4" max="4" width="30.54296875" style="1" customWidth="1"/>
    <col min="5" max="16384" width="9.08984375" style="1"/>
  </cols>
  <sheetData>
    <row r="2" spans="2:4" x14ac:dyDescent="0.3">
      <c r="B2" s="50" t="s">
        <v>83</v>
      </c>
    </row>
    <row r="3" spans="2:4" ht="13" x14ac:dyDescent="0.35">
      <c r="B3" s="49" t="s">
        <v>37</v>
      </c>
      <c r="D3" s="48">
        <v>9000000</v>
      </c>
    </row>
    <row r="4" spans="2:4" x14ac:dyDescent="0.3">
      <c r="B4" s="49" t="s">
        <v>84</v>
      </c>
      <c r="D4" s="51">
        <v>0.02</v>
      </c>
    </row>
    <row r="5" spans="2:4" x14ac:dyDescent="0.3">
      <c r="B5" s="49" t="s">
        <v>85</v>
      </c>
      <c r="D5" s="51">
        <v>0.13</v>
      </c>
    </row>
    <row r="6" spans="2:4" ht="12.5" thickBot="1" x14ac:dyDescent="0.35"/>
    <row r="7" spans="2:4" ht="15" customHeight="1" thickTop="1" x14ac:dyDescent="0.3">
      <c r="B7" s="91" t="s">
        <v>43</v>
      </c>
      <c r="C7" s="92"/>
      <c r="D7" s="93"/>
    </row>
    <row r="8" spans="2:4" ht="12.4" customHeight="1" x14ac:dyDescent="0.3">
      <c r="B8" s="94"/>
      <c r="C8" s="20"/>
      <c r="D8" s="95"/>
    </row>
    <row r="9" spans="2:4" ht="13" x14ac:dyDescent="0.35">
      <c r="B9" s="96" t="s">
        <v>37</v>
      </c>
      <c r="C9" s="60" t="s">
        <v>9</v>
      </c>
      <c r="D9" s="97" t="s">
        <v>40</v>
      </c>
    </row>
    <row r="10" spans="2:4" x14ac:dyDescent="0.3">
      <c r="B10" s="96"/>
      <c r="C10" s="60" t="s">
        <v>9</v>
      </c>
      <c r="D10" s="98" t="s">
        <v>41</v>
      </c>
    </row>
    <row r="11" spans="2:4" x14ac:dyDescent="0.3">
      <c r="B11" s="96"/>
      <c r="C11" s="60" t="s">
        <v>9</v>
      </c>
      <c r="D11" s="99"/>
    </row>
    <row r="12" spans="2:4" x14ac:dyDescent="0.3">
      <c r="B12" s="96"/>
      <c r="C12" s="60"/>
      <c r="D12" s="97"/>
    </row>
    <row r="13" spans="2:4" x14ac:dyDescent="0.3">
      <c r="B13" s="96" t="s">
        <v>44</v>
      </c>
      <c r="C13" s="60"/>
      <c r="D13" s="97"/>
    </row>
    <row r="14" spans="2:4" x14ac:dyDescent="0.3">
      <c r="B14" s="96"/>
      <c r="C14" s="60"/>
      <c r="D14" s="97"/>
    </row>
    <row r="15" spans="2:4" ht="13" x14ac:dyDescent="0.35">
      <c r="B15" s="96" t="s">
        <v>38</v>
      </c>
      <c r="C15" s="60" t="s">
        <v>9</v>
      </c>
      <c r="D15" s="97" t="s">
        <v>39</v>
      </c>
    </row>
    <row r="16" spans="2:4" x14ac:dyDescent="0.3">
      <c r="B16" s="96"/>
      <c r="C16" s="60" t="s">
        <v>9</v>
      </c>
      <c r="D16" s="97" t="s">
        <v>42</v>
      </c>
    </row>
    <row r="17" spans="2:4" ht="20" customHeight="1" thickBot="1" x14ac:dyDescent="0.35">
      <c r="B17" s="100"/>
      <c r="C17" s="85" t="s">
        <v>9</v>
      </c>
      <c r="D17" s="101"/>
    </row>
    <row r="18" spans="2:4" ht="12.5" thickTop="1" x14ac:dyDescent="0.3"/>
  </sheetData>
  <mergeCells count="1">
    <mergeCell ref="B7:D7"/>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G24"/>
  <sheetViews>
    <sheetView zoomScaleNormal="100" workbookViewId="0"/>
  </sheetViews>
  <sheetFormatPr defaultColWidth="9.08984375" defaultRowHeight="12" x14ac:dyDescent="0.3"/>
  <cols>
    <col min="1" max="1" width="2.6328125" style="1" customWidth="1"/>
    <col min="2" max="2" width="14.36328125" style="1" customWidth="1"/>
    <col min="3" max="3" width="3.6328125" style="2" customWidth="1"/>
    <col min="4" max="4" width="30.54296875" style="1" customWidth="1"/>
    <col min="5" max="5" width="2.08984375" style="1" customWidth="1"/>
    <col min="6" max="16384" width="9.08984375" style="1"/>
  </cols>
  <sheetData>
    <row r="2" spans="2:4" x14ac:dyDescent="0.3">
      <c r="B2" s="50" t="s">
        <v>83</v>
      </c>
    </row>
    <row r="3" spans="2:4" ht="13" x14ac:dyDescent="0.35">
      <c r="B3" s="49" t="s">
        <v>37</v>
      </c>
      <c r="D3" s="48">
        <v>5200000</v>
      </c>
    </row>
    <row r="4" spans="2:4" x14ac:dyDescent="0.3">
      <c r="B4" s="49" t="s">
        <v>84</v>
      </c>
      <c r="D4" s="51">
        <v>0.03</v>
      </c>
    </row>
    <row r="5" spans="2:4" ht="11.65" customHeight="1" x14ac:dyDescent="0.3">
      <c r="B5" s="49" t="s">
        <v>85</v>
      </c>
      <c r="D5" s="51">
        <v>0.1</v>
      </c>
    </row>
    <row r="6" spans="2:4" ht="12.5" thickBot="1" x14ac:dyDescent="0.35"/>
    <row r="7" spans="2:4" ht="15" customHeight="1" thickTop="1" x14ac:dyDescent="0.3">
      <c r="B7" s="91" t="s">
        <v>45</v>
      </c>
      <c r="C7" s="92"/>
      <c r="D7" s="93"/>
    </row>
    <row r="8" spans="2:4" ht="12" customHeight="1" x14ac:dyDescent="0.3">
      <c r="B8" s="94"/>
      <c r="C8" s="20"/>
      <c r="D8" s="95"/>
    </row>
    <row r="9" spans="2:4" ht="11.75" customHeight="1" x14ac:dyDescent="0.35">
      <c r="B9" s="96" t="s">
        <v>37</v>
      </c>
      <c r="C9" s="60" t="s">
        <v>9</v>
      </c>
      <c r="D9" s="97" t="s">
        <v>40</v>
      </c>
    </row>
    <row r="10" spans="2:4" ht="11.75" customHeight="1" x14ac:dyDescent="0.3">
      <c r="B10" s="96"/>
      <c r="C10" s="60" t="s">
        <v>9</v>
      </c>
      <c r="D10" s="98" t="s">
        <v>86</v>
      </c>
    </row>
    <row r="11" spans="2:4" ht="11.75" customHeight="1" x14ac:dyDescent="0.3">
      <c r="B11" s="96"/>
      <c r="C11" s="60" t="s">
        <v>9</v>
      </c>
      <c r="D11" s="102"/>
    </row>
    <row r="12" spans="2:4" ht="11.75" customHeight="1" x14ac:dyDescent="0.3">
      <c r="B12" s="96"/>
      <c r="C12" s="60"/>
      <c r="D12" s="103"/>
    </row>
    <row r="13" spans="2:4" ht="11.75" customHeight="1" x14ac:dyDescent="0.3">
      <c r="B13" s="96" t="s">
        <v>44</v>
      </c>
      <c r="C13" s="60"/>
      <c r="D13" s="97"/>
    </row>
    <row r="14" spans="2:4" ht="11.75" customHeight="1" x14ac:dyDescent="0.3">
      <c r="B14" s="96"/>
      <c r="C14" s="60"/>
      <c r="D14" s="103"/>
    </row>
    <row r="15" spans="2:4" ht="11.75" customHeight="1" x14ac:dyDescent="0.35">
      <c r="B15" s="96" t="s">
        <v>38</v>
      </c>
      <c r="C15" s="60" t="s">
        <v>9</v>
      </c>
      <c r="D15" s="97" t="s">
        <v>39</v>
      </c>
    </row>
    <row r="16" spans="2:4" ht="11.75" customHeight="1" x14ac:dyDescent="0.3">
      <c r="B16" s="96"/>
      <c r="C16" s="60" t="s">
        <v>9</v>
      </c>
      <c r="D16" s="104" t="s">
        <v>87</v>
      </c>
    </row>
    <row r="17" spans="2:7" ht="20" customHeight="1" thickBot="1" x14ac:dyDescent="0.35">
      <c r="B17" s="105"/>
      <c r="C17" s="85" t="s">
        <v>9</v>
      </c>
      <c r="D17" s="101"/>
    </row>
    <row r="18" spans="2:7" ht="12.5" thickTop="1" x14ac:dyDescent="0.3"/>
    <row r="22" spans="2:7" ht="11.65" customHeight="1" x14ac:dyDescent="0.3">
      <c r="B22" s="72" t="s">
        <v>89</v>
      </c>
      <c r="C22" s="72"/>
      <c r="D22" s="72"/>
      <c r="E22" s="59"/>
      <c r="F22" s="59"/>
      <c r="G22" s="59"/>
    </row>
    <row r="23" spans="2:7" x14ac:dyDescent="0.3">
      <c r="B23" s="72"/>
      <c r="C23" s="72"/>
      <c r="D23" s="72"/>
      <c r="E23" s="59"/>
      <c r="F23" s="59"/>
      <c r="G23" s="59"/>
    </row>
    <row r="24" spans="2:7" x14ac:dyDescent="0.3">
      <c r="B24" s="72"/>
      <c r="C24" s="72"/>
      <c r="D24" s="72"/>
      <c r="E24" s="59"/>
      <c r="F24" s="59"/>
      <c r="G24" s="59"/>
    </row>
  </sheetData>
  <mergeCells count="2">
    <mergeCell ref="B7:D7"/>
    <mergeCell ref="B22:D24"/>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M32"/>
  <sheetViews>
    <sheetView zoomScaleNormal="100" workbookViewId="0"/>
  </sheetViews>
  <sheetFormatPr defaultColWidth="9.08984375" defaultRowHeight="12" x14ac:dyDescent="0.3"/>
  <cols>
    <col min="1" max="1" width="2.6328125" style="1" customWidth="1"/>
    <col min="2" max="2" width="14.6328125" style="1" customWidth="1"/>
    <col min="3" max="3" width="8.90625" style="1" customWidth="1"/>
    <col min="4" max="4" width="10.1796875" style="1" customWidth="1"/>
    <col min="5" max="6" width="15.6328125" style="1" customWidth="1"/>
    <col min="7" max="7" width="16.1796875" style="1" customWidth="1"/>
    <col min="8" max="8" width="16.453125" style="1" customWidth="1"/>
    <col min="9" max="9" width="1.7265625" style="1" customWidth="1"/>
    <col min="10" max="10" width="3.36328125" style="1" customWidth="1"/>
    <col min="11" max="13" width="9.08984375" style="1"/>
    <col min="14" max="14" width="9.81640625" style="1" customWidth="1"/>
    <col min="15" max="16384" width="9.08984375" style="1"/>
  </cols>
  <sheetData>
    <row r="2" spans="2:13" x14ac:dyDescent="0.3">
      <c r="B2" s="65" t="s">
        <v>15</v>
      </c>
      <c r="C2" s="65"/>
      <c r="M2" s="37"/>
    </row>
    <row r="3" spans="2:13" x14ac:dyDescent="0.3">
      <c r="B3" s="34" t="s">
        <v>0</v>
      </c>
      <c r="C3" s="22">
        <v>0.115</v>
      </c>
      <c r="M3" s="37"/>
    </row>
    <row r="4" spans="2:13" x14ac:dyDescent="0.3">
      <c r="B4" s="34" t="s">
        <v>1</v>
      </c>
      <c r="C4" s="22">
        <v>0.13</v>
      </c>
      <c r="M4" s="37"/>
    </row>
    <row r="5" spans="2:13" x14ac:dyDescent="0.3">
      <c r="B5" s="34" t="s">
        <v>2</v>
      </c>
      <c r="C5" s="22">
        <v>0.13</v>
      </c>
      <c r="M5" s="37"/>
    </row>
    <row r="6" spans="2:13" x14ac:dyDescent="0.3">
      <c r="B6" s="34" t="s">
        <v>3</v>
      </c>
      <c r="C6" s="22">
        <v>0.13</v>
      </c>
      <c r="M6" s="37"/>
    </row>
    <row r="7" spans="2:13" x14ac:dyDescent="0.3">
      <c r="B7" s="34" t="s">
        <v>4</v>
      </c>
      <c r="C7" s="22">
        <v>0.13</v>
      </c>
      <c r="M7" s="37"/>
    </row>
    <row r="8" spans="2:13" ht="12.5" thickBot="1" x14ac:dyDescent="0.35">
      <c r="M8" s="37"/>
    </row>
    <row r="9" spans="2:13" ht="15" customHeight="1" thickTop="1" x14ac:dyDescent="0.3">
      <c r="B9" s="91" t="s">
        <v>61</v>
      </c>
      <c r="C9" s="92"/>
      <c r="D9" s="92"/>
      <c r="E9" s="92"/>
      <c r="F9" s="92"/>
      <c r="G9" s="92"/>
      <c r="H9" s="92"/>
      <c r="I9" s="93"/>
    </row>
    <row r="10" spans="2:13" ht="12" customHeight="1" x14ac:dyDescent="0.3">
      <c r="B10" s="106"/>
      <c r="C10" s="21"/>
      <c r="D10" s="21"/>
      <c r="E10" s="21"/>
      <c r="F10" s="21"/>
      <c r="G10" s="21"/>
      <c r="H10" s="21"/>
      <c r="I10" s="107"/>
    </row>
    <row r="11" spans="2:13" ht="11.75" customHeight="1" x14ac:dyDescent="0.3">
      <c r="B11" s="108"/>
      <c r="C11" s="18"/>
      <c r="D11" s="60" t="s">
        <v>0</v>
      </c>
      <c r="E11" s="60" t="s">
        <v>1</v>
      </c>
      <c r="F11" s="60" t="s">
        <v>2</v>
      </c>
      <c r="G11" s="60" t="s">
        <v>3</v>
      </c>
      <c r="H11" s="60" t="s">
        <v>4</v>
      </c>
      <c r="I11" s="107"/>
    </row>
    <row r="12" spans="2:13" ht="11.75" customHeight="1" x14ac:dyDescent="0.3">
      <c r="B12" s="108"/>
      <c r="C12" s="18"/>
      <c r="D12" s="60"/>
      <c r="E12" s="60"/>
      <c r="F12" s="60"/>
      <c r="G12" s="60"/>
      <c r="H12" s="60"/>
      <c r="I12" s="107"/>
    </row>
    <row r="13" spans="2:13" ht="11.75" customHeight="1" x14ac:dyDescent="0.3">
      <c r="B13" s="96" t="s">
        <v>55</v>
      </c>
      <c r="C13" s="19"/>
      <c r="D13" s="24">
        <v>3000000</v>
      </c>
      <c r="E13" s="24">
        <v>5000000</v>
      </c>
      <c r="F13" s="24">
        <v>6500000</v>
      </c>
      <c r="G13" s="24">
        <v>8750000</v>
      </c>
      <c r="H13" s="24">
        <v>9000000</v>
      </c>
      <c r="I13" s="107"/>
    </row>
    <row r="14" spans="2:13" ht="11.75" customHeight="1" x14ac:dyDescent="0.3">
      <c r="B14" s="96" t="s">
        <v>56</v>
      </c>
      <c r="C14" s="19"/>
      <c r="D14" s="23"/>
      <c r="E14" s="23"/>
      <c r="F14" s="23"/>
      <c r="G14" s="23"/>
      <c r="H14" s="23">
        <f>'Fig PI.14'!D17</f>
        <v>0</v>
      </c>
      <c r="I14" s="107"/>
    </row>
    <row r="15" spans="2:13" ht="11.75" customHeight="1" x14ac:dyDescent="0.3">
      <c r="B15" s="96" t="s">
        <v>10</v>
      </c>
      <c r="C15" s="19"/>
      <c r="D15" s="24">
        <f>SUM(D13:D14)</f>
        <v>3000000</v>
      </c>
      <c r="E15" s="24">
        <f t="shared" ref="E15:H15" si="0">SUM(E13:E14)</f>
        <v>5000000</v>
      </c>
      <c r="F15" s="24">
        <f t="shared" si="0"/>
        <v>6500000</v>
      </c>
      <c r="G15" s="24">
        <f t="shared" si="0"/>
        <v>8750000</v>
      </c>
      <c r="H15" s="24">
        <f t="shared" si="0"/>
        <v>9000000</v>
      </c>
      <c r="I15" s="107"/>
    </row>
    <row r="16" spans="2:13" ht="11.75" customHeight="1" x14ac:dyDescent="0.3">
      <c r="B16" s="96"/>
      <c r="C16" s="19"/>
      <c r="D16" s="24"/>
      <c r="E16" s="24"/>
      <c r="F16" s="24"/>
      <c r="G16" s="24"/>
      <c r="H16" s="24"/>
      <c r="I16" s="107"/>
    </row>
    <row r="17" spans="2:9" ht="11.75" customHeight="1" x14ac:dyDescent="0.3">
      <c r="B17" s="109" t="s">
        <v>10</v>
      </c>
      <c r="C17" s="26"/>
      <c r="D17" s="25">
        <f>D15</f>
        <v>3000000</v>
      </c>
      <c r="E17" s="25">
        <f t="shared" ref="E17:H17" si="1">E15</f>
        <v>5000000</v>
      </c>
      <c r="F17" s="25">
        <f t="shared" si="1"/>
        <v>6500000</v>
      </c>
      <c r="G17" s="25">
        <f t="shared" si="1"/>
        <v>8750000</v>
      </c>
      <c r="H17" s="25">
        <f t="shared" si="1"/>
        <v>9000000</v>
      </c>
      <c r="I17" s="107"/>
    </row>
    <row r="18" spans="2:9" ht="11.65" customHeight="1" x14ac:dyDescent="0.3">
      <c r="B18" s="110" t="s">
        <v>11</v>
      </c>
      <c r="C18" s="27"/>
      <c r="D18" s="64" t="s">
        <v>13</v>
      </c>
      <c r="E18" s="64" t="s">
        <v>57</v>
      </c>
      <c r="F18" s="64" t="s">
        <v>58</v>
      </c>
      <c r="G18" s="64" t="s">
        <v>59</v>
      </c>
      <c r="H18" s="64" t="s">
        <v>60</v>
      </c>
      <c r="I18" s="107"/>
    </row>
    <row r="19" spans="2:9" ht="11.75" customHeight="1" x14ac:dyDescent="0.3">
      <c r="B19" s="96"/>
      <c r="C19" s="19"/>
      <c r="D19" s="18"/>
      <c r="E19" s="18"/>
      <c r="F19" s="18"/>
      <c r="G19" s="18"/>
      <c r="H19" s="18"/>
      <c r="I19" s="107"/>
    </row>
    <row r="20" spans="2:9" s="17" customFormat="1" ht="20" customHeight="1" thickBot="1" x14ac:dyDescent="0.4">
      <c r="B20" s="111" t="s">
        <v>12</v>
      </c>
      <c r="C20" s="112">
        <f>C25</f>
        <v>0</v>
      </c>
      <c r="D20" s="113"/>
      <c r="E20" s="114"/>
      <c r="F20" s="114"/>
      <c r="G20" s="114"/>
      <c r="H20" s="114"/>
      <c r="I20" s="115"/>
    </row>
    <row r="21" spans="2:9" ht="12.5" thickTop="1" x14ac:dyDescent="0.3"/>
    <row r="22" spans="2:9" x14ac:dyDescent="0.3">
      <c r="B22" s="37"/>
      <c r="C22" s="34" t="s">
        <v>71</v>
      </c>
      <c r="D22" s="41">
        <v>1</v>
      </c>
      <c r="E22" s="41">
        <v>2</v>
      </c>
      <c r="F22" s="41">
        <v>3</v>
      </c>
      <c r="G22" s="41">
        <v>4</v>
      </c>
      <c r="H22" s="41">
        <v>5</v>
      </c>
    </row>
    <row r="23" spans="2:9" x14ac:dyDescent="0.3">
      <c r="B23" s="43" t="s">
        <v>16</v>
      </c>
      <c r="C23" s="42">
        <v>-40000000</v>
      </c>
      <c r="D23" s="39">
        <f>D17</f>
        <v>3000000</v>
      </c>
      <c r="E23" s="39">
        <f>E17</f>
        <v>5000000</v>
      </c>
      <c r="F23" s="39">
        <f>F17</f>
        <v>6500000</v>
      </c>
      <c r="G23" s="39">
        <f>G17</f>
        <v>8750000</v>
      </c>
      <c r="H23" s="39">
        <f>H17</f>
        <v>9000000</v>
      </c>
    </row>
    <row r="24" spans="2:9" x14ac:dyDescent="0.3">
      <c r="B24" s="43" t="s">
        <v>17</v>
      </c>
      <c r="C24" s="44">
        <f>C23</f>
        <v>-40000000</v>
      </c>
      <c r="D24" s="54"/>
      <c r="E24" s="54"/>
      <c r="F24" s="54"/>
      <c r="G24" s="54"/>
      <c r="H24" s="54"/>
    </row>
    <row r="25" spans="2:9" x14ac:dyDescent="0.3">
      <c r="B25" s="43" t="s">
        <v>70</v>
      </c>
      <c r="C25" s="56"/>
      <c r="E25" s="40"/>
      <c r="F25" s="40"/>
      <c r="G25" s="40"/>
      <c r="H25" s="40"/>
    </row>
    <row r="26" spans="2:9" x14ac:dyDescent="0.3">
      <c r="B26" s="43" t="s">
        <v>18</v>
      </c>
      <c r="C26" s="56"/>
      <c r="D26" s="37"/>
      <c r="E26" s="37"/>
      <c r="F26" s="37"/>
      <c r="G26" s="37"/>
      <c r="H26" s="37"/>
    </row>
    <row r="27" spans="2:9" x14ac:dyDescent="0.3">
      <c r="D27" s="37"/>
      <c r="E27" s="37"/>
      <c r="F27" s="37"/>
      <c r="G27" s="37"/>
      <c r="H27" s="37"/>
    </row>
    <row r="29" spans="2:9" x14ac:dyDescent="0.3">
      <c r="C29" s="2"/>
    </row>
    <row r="30" spans="2:9" x14ac:dyDescent="0.3">
      <c r="C30" s="2"/>
    </row>
    <row r="31" spans="2:9" x14ac:dyDescent="0.3">
      <c r="C31" s="2"/>
    </row>
    <row r="32" spans="2:9" ht="13" x14ac:dyDescent="0.3">
      <c r="C32" s="2"/>
      <c r="F32" s="11"/>
    </row>
  </sheetData>
  <mergeCells count="2">
    <mergeCell ref="B9:I9"/>
    <mergeCell ref="B2:C2"/>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2:I52"/>
  <sheetViews>
    <sheetView zoomScaleNormal="100" workbookViewId="0"/>
  </sheetViews>
  <sheetFormatPr defaultColWidth="9.08984375" defaultRowHeight="12" x14ac:dyDescent="0.3"/>
  <cols>
    <col min="1" max="1" width="2.6328125" style="1" customWidth="1"/>
    <col min="2" max="2" width="14.6328125" style="1" customWidth="1"/>
    <col min="3" max="3" width="8.81640625" style="1" customWidth="1"/>
    <col min="4" max="4" width="10.1796875" style="1" customWidth="1"/>
    <col min="5" max="6" width="15.6328125" style="1" customWidth="1"/>
    <col min="7" max="7" width="16.1796875" style="1" customWidth="1"/>
    <col min="8" max="8" width="16.453125" style="1" customWidth="1"/>
    <col min="9" max="9" width="1.7265625" style="1" customWidth="1"/>
    <col min="10" max="16384" width="9.08984375" style="1"/>
  </cols>
  <sheetData>
    <row r="2" spans="2:9" x14ac:dyDescent="0.3">
      <c r="B2" s="65" t="s">
        <v>15</v>
      </c>
      <c r="C2" s="65"/>
    </row>
    <row r="3" spans="2:9" x14ac:dyDescent="0.3">
      <c r="B3" s="34" t="s">
        <v>0</v>
      </c>
      <c r="C3" s="22">
        <v>0.1</v>
      </c>
    </row>
    <row r="4" spans="2:9" x14ac:dyDescent="0.3">
      <c r="B4" s="34" t="s">
        <v>1</v>
      </c>
      <c r="C4" s="22">
        <v>0.1</v>
      </c>
    </row>
    <row r="5" spans="2:9" x14ac:dyDescent="0.3">
      <c r="B5" s="34" t="s">
        <v>2</v>
      </c>
      <c r="C5" s="22">
        <v>0.1</v>
      </c>
    </row>
    <row r="6" spans="2:9" x14ac:dyDescent="0.3">
      <c r="B6" s="34" t="s">
        <v>3</v>
      </c>
      <c r="C6" s="22">
        <v>0.1</v>
      </c>
    </row>
    <row r="7" spans="2:9" x14ac:dyDescent="0.3">
      <c r="B7" s="34" t="s">
        <v>4</v>
      </c>
      <c r="C7" s="22">
        <v>0.1</v>
      </c>
    </row>
    <row r="8" spans="2:9" ht="12.5" thickBot="1" x14ac:dyDescent="0.35"/>
    <row r="9" spans="2:9" ht="14.65" customHeight="1" thickTop="1" x14ac:dyDescent="0.3">
      <c r="B9" s="91" t="s">
        <v>66</v>
      </c>
      <c r="C9" s="92"/>
      <c r="D9" s="92"/>
      <c r="E9" s="92"/>
      <c r="F9" s="92"/>
      <c r="G9" s="92"/>
      <c r="H9" s="92"/>
      <c r="I9" s="93"/>
    </row>
    <row r="10" spans="2:9" x14ac:dyDescent="0.3">
      <c r="B10" s="94"/>
      <c r="C10" s="20"/>
      <c r="D10" s="20"/>
      <c r="E10" s="20"/>
      <c r="F10" s="20"/>
      <c r="G10" s="20"/>
      <c r="H10" s="20"/>
      <c r="I10" s="107"/>
    </row>
    <row r="11" spans="2:9" x14ac:dyDescent="0.3">
      <c r="B11" s="108"/>
      <c r="C11" s="18"/>
      <c r="D11" s="60" t="s">
        <v>0</v>
      </c>
      <c r="E11" s="60" t="s">
        <v>1</v>
      </c>
      <c r="F11" s="60" t="s">
        <v>2</v>
      </c>
      <c r="G11" s="60" t="s">
        <v>3</v>
      </c>
      <c r="H11" s="60" t="s">
        <v>4</v>
      </c>
      <c r="I11" s="107"/>
    </row>
    <row r="12" spans="2:9" x14ac:dyDescent="0.3">
      <c r="B12" s="108"/>
      <c r="C12" s="18"/>
      <c r="D12" s="60"/>
      <c r="E12" s="60"/>
      <c r="F12" s="60"/>
      <c r="G12" s="60"/>
      <c r="H12" s="60"/>
      <c r="I12" s="107"/>
    </row>
    <row r="13" spans="2:9" x14ac:dyDescent="0.3">
      <c r="B13" s="96" t="s">
        <v>55</v>
      </c>
      <c r="C13" s="19"/>
      <c r="D13" s="24">
        <v>4000000</v>
      </c>
      <c r="E13" s="24">
        <v>4300000</v>
      </c>
      <c r="F13" s="24">
        <v>4600000</v>
      </c>
      <c r="G13" s="24">
        <v>4900000</v>
      </c>
      <c r="H13" s="24">
        <v>5200000</v>
      </c>
      <c r="I13" s="107"/>
    </row>
    <row r="14" spans="2:9" x14ac:dyDescent="0.3">
      <c r="B14" s="96" t="s">
        <v>56</v>
      </c>
      <c r="C14" s="19"/>
      <c r="D14" s="23"/>
      <c r="E14" s="23"/>
      <c r="F14" s="23"/>
      <c r="G14" s="23"/>
      <c r="H14" s="23">
        <f>'Fig PI.15'!D17</f>
        <v>0</v>
      </c>
      <c r="I14" s="107"/>
    </row>
    <row r="15" spans="2:9" x14ac:dyDescent="0.3">
      <c r="B15" s="96" t="s">
        <v>10</v>
      </c>
      <c r="C15" s="19"/>
      <c r="D15" s="25">
        <f>SUM(D13:D14)</f>
        <v>4000000</v>
      </c>
      <c r="E15" s="25">
        <f t="shared" ref="E15:H15" si="0">SUM(E13:E14)</f>
        <v>4300000</v>
      </c>
      <c r="F15" s="25">
        <f t="shared" si="0"/>
        <v>4600000</v>
      </c>
      <c r="G15" s="25">
        <f t="shared" si="0"/>
        <v>4900000</v>
      </c>
      <c r="H15" s="25">
        <f t="shared" si="0"/>
        <v>5200000</v>
      </c>
      <c r="I15" s="107"/>
    </row>
    <row r="16" spans="2:9" ht="12" customHeight="1" x14ac:dyDescent="0.3">
      <c r="B16" s="110" t="s">
        <v>11</v>
      </c>
      <c r="C16" s="27"/>
      <c r="D16" s="64" t="s">
        <v>14</v>
      </c>
      <c r="E16" s="61" t="s">
        <v>62</v>
      </c>
      <c r="F16" s="64" t="s">
        <v>63</v>
      </c>
      <c r="G16" s="64" t="s">
        <v>64</v>
      </c>
      <c r="H16" s="64" t="s">
        <v>65</v>
      </c>
      <c r="I16" s="107"/>
    </row>
    <row r="17" spans="2:9" x14ac:dyDescent="0.3">
      <c r="B17" s="96"/>
      <c r="C17" s="19"/>
      <c r="D17" s="18"/>
      <c r="E17" s="28"/>
      <c r="F17" s="18"/>
      <c r="G17" s="18"/>
      <c r="H17" s="18"/>
      <c r="I17" s="107"/>
    </row>
    <row r="18" spans="2:9" ht="20" customHeight="1" thickBot="1" x14ac:dyDescent="0.35">
      <c r="B18" s="111" t="s">
        <v>12</v>
      </c>
      <c r="C18" s="112">
        <f>C23</f>
        <v>0</v>
      </c>
      <c r="D18" s="113"/>
      <c r="E18" s="114"/>
      <c r="F18" s="114"/>
      <c r="G18" s="114"/>
      <c r="H18" s="114"/>
      <c r="I18" s="115"/>
    </row>
    <row r="19" spans="2:9" ht="12.5" thickTop="1" x14ac:dyDescent="0.3"/>
    <row r="20" spans="2:9" x14ac:dyDescent="0.3">
      <c r="B20" s="37"/>
      <c r="C20" s="34" t="s">
        <v>71</v>
      </c>
      <c r="D20" s="41">
        <v>1</v>
      </c>
      <c r="E20" s="41">
        <v>2</v>
      </c>
      <c r="F20" s="41">
        <v>3</v>
      </c>
      <c r="G20" s="41">
        <v>4</v>
      </c>
      <c r="H20" s="41">
        <v>5</v>
      </c>
    </row>
    <row r="21" spans="2:9" x14ac:dyDescent="0.3">
      <c r="B21" s="43" t="s">
        <v>16</v>
      </c>
      <c r="C21" s="42">
        <v>-40000000</v>
      </c>
      <c r="D21" s="39">
        <f>D15</f>
        <v>4000000</v>
      </c>
      <c r="E21" s="39">
        <f>E15</f>
        <v>4300000</v>
      </c>
      <c r="F21" s="39">
        <f>F15</f>
        <v>4600000</v>
      </c>
      <c r="G21" s="39">
        <f>G15</f>
        <v>4900000</v>
      </c>
      <c r="H21" s="39">
        <f>H15</f>
        <v>5200000</v>
      </c>
    </row>
    <row r="22" spans="2:9" x14ac:dyDescent="0.3">
      <c r="B22" s="43" t="s">
        <v>17</v>
      </c>
      <c r="C22" s="44">
        <f>C21</f>
        <v>-40000000</v>
      </c>
      <c r="D22" s="54"/>
      <c r="E22" s="54"/>
      <c r="F22" s="54"/>
      <c r="G22" s="54"/>
      <c r="H22" s="54"/>
    </row>
    <row r="23" spans="2:9" x14ac:dyDescent="0.3">
      <c r="B23" s="43" t="s">
        <v>70</v>
      </c>
      <c r="C23" s="56"/>
      <c r="E23" s="40"/>
      <c r="F23" s="40"/>
      <c r="G23" s="40"/>
      <c r="H23" s="40"/>
    </row>
    <row r="24" spans="2:9" x14ac:dyDescent="0.3">
      <c r="B24" s="43" t="s">
        <v>18</v>
      </c>
      <c r="C24" s="56"/>
      <c r="D24" s="37"/>
      <c r="E24" s="37"/>
      <c r="F24" s="37"/>
      <c r="G24" s="37"/>
      <c r="H24" s="37"/>
    </row>
    <row r="45" spans="2:8" ht="11.65" customHeight="1" x14ac:dyDescent="0.3">
      <c r="B45" s="72" t="s">
        <v>90</v>
      </c>
      <c r="C45" s="72"/>
      <c r="D45" s="72"/>
      <c r="E45" s="72"/>
      <c r="F45" s="72"/>
      <c r="G45" s="72"/>
      <c r="H45" s="72"/>
    </row>
    <row r="46" spans="2:8" x14ac:dyDescent="0.3">
      <c r="B46" s="72"/>
      <c r="C46" s="72"/>
      <c r="D46" s="72"/>
      <c r="E46" s="72"/>
      <c r="F46" s="72"/>
      <c r="G46" s="72"/>
      <c r="H46" s="72"/>
    </row>
    <row r="52" spans="2:2" x14ac:dyDescent="0.3">
      <c r="B52" s="29"/>
    </row>
  </sheetData>
  <mergeCells count="3">
    <mergeCell ref="B9:I9"/>
    <mergeCell ref="B2:C2"/>
    <mergeCell ref="B45:H46"/>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K16"/>
  <sheetViews>
    <sheetView workbookViewId="0"/>
  </sheetViews>
  <sheetFormatPr defaultColWidth="9.08984375" defaultRowHeight="12" x14ac:dyDescent="0.3"/>
  <cols>
    <col min="1" max="1" width="2.6328125" style="1" customWidth="1"/>
    <col min="2" max="2" width="9.08984375" style="1"/>
    <col min="3" max="3" width="10.81640625" style="1" bestFit="1" customWidth="1"/>
    <col min="4" max="16384" width="9.08984375" style="1"/>
  </cols>
  <sheetData>
    <row r="1" spans="2:11" ht="12.5" thickBot="1" x14ac:dyDescent="0.35"/>
    <row r="2" spans="2:11" ht="15" customHeight="1" thickTop="1" x14ac:dyDescent="0.3">
      <c r="B2" s="91" t="s">
        <v>67</v>
      </c>
      <c r="C2" s="92"/>
      <c r="D2" s="93"/>
      <c r="G2" s="52"/>
      <c r="H2" s="52"/>
      <c r="I2" s="52"/>
      <c r="J2" s="52"/>
      <c r="K2" s="52"/>
    </row>
    <row r="3" spans="2:11" ht="12" customHeight="1" x14ac:dyDescent="0.3">
      <c r="B3" s="116"/>
      <c r="C3" s="30"/>
      <c r="D3" s="117"/>
      <c r="K3" s="52"/>
    </row>
    <row r="4" spans="2:11" ht="15" customHeight="1" x14ac:dyDescent="0.3">
      <c r="B4" s="118" t="s">
        <v>36</v>
      </c>
      <c r="C4" s="74"/>
      <c r="D4" s="119"/>
      <c r="K4" s="52"/>
    </row>
    <row r="5" spans="2:11" x14ac:dyDescent="0.3">
      <c r="B5" s="120" t="s">
        <v>32</v>
      </c>
      <c r="C5" s="31" t="s">
        <v>68</v>
      </c>
      <c r="D5" s="121"/>
    </row>
    <row r="6" spans="2:11" x14ac:dyDescent="0.3">
      <c r="B6" s="120" t="s">
        <v>9</v>
      </c>
      <c r="C6" s="32">
        <f>'Fig PI.16'!C26</f>
        <v>0</v>
      </c>
      <c r="D6" s="121"/>
    </row>
    <row r="7" spans="2:11" x14ac:dyDescent="0.3">
      <c r="B7" s="110"/>
      <c r="C7" s="31"/>
      <c r="D7" s="121"/>
    </row>
    <row r="8" spans="2:11" ht="15" customHeight="1" x14ac:dyDescent="0.3">
      <c r="B8" s="118" t="s">
        <v>8</v>
      </c>
      <c r="C8" s="74"/>
      <c r="D8" s="119"/>
    </row>
    <row r="9" spans="2:11" x14ac:dyDescent="0.3">
      <c r="B9" s="120" t="s">
        <v>32</v>
      </c>
      <c r="C9" s="31" t="s">
        <v>88</v>
      </c>
      <c r="D9" s="121"/>
    </row>
    <row r="10" spans="2:11" ht="20" customHeight="1" thickBot="1" x14ac:dyDescent="0.35">
      <c r="B10" s="122" t="s">
        <v>9</v>
      </c>
      <c r="C10" s="123">
        <f>'Fig PI.17'!C24</f>
        <v>0</v>
      </c>
      <c r="D10" s="124"/>
    </row>
    <row r="11" spans="2:11" ht="12.5" thickTop="1" x14ac:dyDescent="0.3"/>
    <row r="12" spans="2:11" x14ac:dyDescent="0.3">
      <c r="B12" s="34" t="s">
        <v>72</v>
      </c>
      <c r="C12" s="45" t="e">
        <f>C6/C10-1</f>
        <v>#DIV/0!</v>
      </c>
    </row>
    <row r="14" spans="2:11" ht="11.65" customHeight="1" x14ac:dyDescent="0.3">
      <c r="B14" s="73" t="s">
        <v>91</v>
      </c>
      <c r="C14" s="73"/>
      <c r="D14" s="73"/>
      <c r="E14" s="52"/>
      <c r="F14" s="52"/>
    </row>
    <row r="15" spans="2:11" x14ac:dyDescent="0.3">
      <c r="B15" s="73"/>
      <c r="C15" s="73"/>
      <c r="D15" s="73"/>
      <c r="E15" s="52"/>
      <c r="F15" s="52"/>
    </row>
    <row r="16" spans="2:11" x14ac:dyDescent="0.3">
      <c r="B16" s="73"/>
      <c r="C16" s="73"/>
      <c r="D16" s="73"/>
    </row>
  </sheetData>
  <mergeCells count="4">
    <mergeCell ref="B14:D16"/>
    <mergeCell ref="B2:D2"/>
    <mergeCell ref="B4:D4"/>
    <mergeCell ref="B8:D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2:D14"/>
  <sheetViews>
    <sheetView workbookViewId="0"/>
  </sheetViews>
  <sheetFormatPr defaultColWidth="8.81640625" defaultRowHeight="14.5" x14ac:dyDescent="0.35"/>
  <cols>
    <col min="1" max="16384" width="8.81640625" style="13"/>
  </cols>
  <sheetData>
    <row r="12" spans="2:4" x14ac:dyDescent="0.35">
      <c r="B12" s="47" t="s">
        <v>74</v>
      </c>
      <c r="D12" s="46">
        <v>100</v>
      </c>
    </row>
    <row r="13" spans="2:4" x14ac:dyDescent="0.35">
      <c r="B13" s="47" t="s">
        <v>73</v>
      </c>
      <c r="D13" s="58"/>
    </row>
    <row r="14" spans="2:4" x14ac:dyDescent="0.35">
      <c r="B14" s="47" t="s">
        <v>75</v>
      </c>
      <c r="D14" s="57"/>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2:D16"/>
  <sheetViews>
    <sheetView workbookViewId="0"/>
  </sheetViews>
  <sheetFormatPr defaultColWidth="8.81640625" defaultRowHeight="14.5" x14ac:dyDescent="0.35"/>
  <cols>
    <col min="1" max="3" width="8.81640625" style="13"/>
    <col min="4" max="4" width="9.6328125" style="13" bestFit="1" customWidth="1"/>
    <col min="5" max="16384" width="8.81640625" style="13"/>
  </cols>
  <sheetData>
    <row r="12" spans="2:4" x14ac:dyDescent="0.35">
      <c r="B12" s="47" t="s">
        <v>74</v>
      </c>
      <c r="D12" s="46">
        <v>100</v>
      </c>
    </row>
    <row r="13" spans="2:4" x14ac:dyDescent="0.35">
      <c r="B13" s="47" t="s">
        <v>73</v>
      </c>
      <c r="D13" s="58"/>
    </row>
    <row r="14" spans="2:4" x14ac:dyDescent="0.35">
      <c r="B14" s="47" t="s">
        <v>75</v>
      </c>
      <c r="D14" s="57"/>
    </row>
    <row r="15" spans="2:4" x14ac:dyDescent="0.35">
      <c r="B15" s="47" t="s">
        <v>76</v>
      </c>
      <c r="D15" s="58"/>
    </row>
    <row r="16" spans="2:4" x14ac:dyDescent="0.35">
      <c r="B16" s="47" t="s">
        <v>77</v>
      </c>
      <c r="D16" s="57"/>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5:D21"/>
  <sheetViews>
    <sheetView workbookViewId="0"/>
  </sheetViews>
  <sheetFormatPr defaultColWidth="8.81640625" defaultRowHeight="14.5" x14ac:dyDescent="0.35"/>
  <cols>
    <col min="1" max="16384" width="8.81640625" style="13"/>
  </cols>
  <sheetData>
    <row r="15" spans="2:4" x14ac:dyDescent="0.35">
      <c r="B15" s="47" t="s">
        <v>74</v>
      </c>
      <c r="D15" s="46">
        <v>100</v>
      </c>
    </row>
    <row r="16" spans="2:4" x14ac:dyDescent="0.35">
      <c r="B16" s="47" t="s">
        <v>73</v>
      </c>
      <c r="D16" s="58"/>
    </row>
    <row r="17" spans="2:4" x14ac:dyDescent="0.35">
      <c r="B17" s="47" t="s">
        <v>75</v>
      </c>
      <c r="D17" s="57"/>
    </row>
    <row r="18" spans="2:4" x14ac:dyDescent="0.35">
      <c r="B18" s="47" t="s">
        <v>76</v>
      </c>
      <c r="D18" s="58"/>
    </row>
    <row r="19" spans="2:4" x14ac:dyDescent="0.35">
      <c r="B19" s="47" t="s">
        <v>77</v>
      </c>
      <c r="D19" s="57"/>
    </row>
    <row r="20" spans="2:4" x14ac:dyDescent="0.35">
      <c r="B20" s="47" t="s">
        <v>78</v>
      </c>
      <c r="D20" s="58"/>
    </row>
    <row r="21" spans="2:4" x14ac:dyDescent="0.35">
      <c r="B21" s="47" t="s">
        <v>79</v>
      </c>
      <c r="D21" s="57"/>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4:D16"/>
  <sheetViews>
    <sheetView workbookViewId="0"/>
  </sheetViews>
  <sheetFormatPr defaultColWidth="8.81640625" defaultRowHeight="14.5" x14ac:dyDescent="0.35"/>
  <cols>
    <col min="1" max="2" width="8.81640625" style="13"/>
    <col min="3" max="3" width="9.7265625" style="13" customWidth="1"/>
    <col min="4" max="16384" width="8.81640625" style="13"/>
  </cols>
  <sheetData>
    <row r="14" spans="2:4" x14ac:dyDescent="0.35">
      <c r="B14" s="47" t="s">
        <v>75</v>
      </c>
      <c r="D14" s="46">
        <v>104</v>
      </c>
    </row>
    <row r="15" spans="2:4" x14ac:dyDescent="0.35">
      <c r="B15" s="47" t="s">
        <v>80</v>
      </c>
      <c r="D15" s="58"/>
    </row>
    <row r="16" spans="2:4" x14ac:dyDescent="0.35">
      <c r="B16" s="47" t="s">
        <v>74</v>
      </c>
      <c r="D16" s="57"/>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3:D16"/>
  <sheetViews>
    <sheetView workbookViewId="0"/>
  </sheetViews>
  <sheetFormatPr defaultColWidth="8.81640625" defaultRowHeight="14.5" x14ac:dyDescent="0.35"/>
  <cols>
    <col min="1" max="2" width="8.81640625" style="13"/>
    <col min="3" max="3" width="9.7265625" style="13" customWidth="1"/>
    <col min="4" max="16384" width="8.81640625" style="13"/>
  </cols>
  <sheetData>
    <row r="13" spans="2:4" x14ac:dyDescent="0.35">
      <c r="B13" s="47" t="s">
        <v>77</v>
      </c>
      <c r="D13" s="46">
        <v>109.2</v>
      </c>
    </row>
    <row r="14" spans="2:4" x14ac:dyDescent="0.35">
      <c r="B14" s="47" t="s">
        <v>80</v>
      </c>
      <c r="D14" s="58"/>
    </row>
    <row r="15" spans="2:4" x14ac:dyDescent="0.35">
      <c r="B15" s="47" t="s">
        <v>81</v>
      </c>
      <c r="D15" s="58"/>
    </row>
    <row r="16" spans="2:4" x14ac:dyDescent="0.35">
      <c r="B16" s="47" t="s">
        <v>74</v>
      </c>
      <c r="D16" s="57"/>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2:D16"/>
  <sheetViews>
    <sheetView workbookViewId="0"/>
  </sheetViews>
  <sheetFormatPr defaultColWidth="8.81640625" defaultRowHeight="14.5" x14ac:dyDescent="0.35"/>
  <cols>
    <col min="1" max="2" width="8.81640625" style="13"/>
    <col min="3" max="3" width="9.7265625" style="13" customWidth="1"/>
    <col min="4" max="16384" width="8.81640625" style="13"/>
  </cols>
  <sheetData>
    <row r="12" spans="2:4" x14ac:dyDescent="0.35">
      <c r="B12" s="47" t="s">
        <v>79</v>
      </c>
      <c r="D12" s="46">
        <v>112.16</v>
      </c>
    </row>
    <row r="13" spans="2:4" x14ac:dyDescent="0.35">
      <c r="B13" s="47" t="s">
        <v>80</v>
      </c>
      <c r="D13" s="58"/>
    </row>
    <row r="14" spans="2:4" x14ac:dyDescent="0.35">
      <c r="B14" s="47" t="s">
        <v>81</v>
      </c>
      <c r="D14" s="58"/>
    </row>
    <row r="15" spans="2:4" x14ac:dyDescent="0.35">
      <c r="B15" s="47" t="s">
        <v>82</v>
      </c>
      <c r="D15" s="58"/>
    </row>
    <row r="16" spans="2:4" x14ac:dyDescent="0.35">
      <c r="B16" s="47" t="s">
        <v>74</v>
      </c>
      <c r="D16" s="57"/>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T23"/>
  <sheetViews>
    <sheetView zoomScaleNormal="100" workbookViewId="0"/>
  </sheetViews>
  <sheetFormatPr defaultColWidth="9.08984375" defaultRowHeight="12" x14ac:dyDescent="0.3"/>
  <cols>
    <col min="1" max="1" width="2.6328125" style="2" customWidth="1"/>
    <col min="2" max="3" width="8.6328125" style="2" customWidth="1"/>
    <col min="4" max="4" width="3.6328125" style="2" customWidth="1"/>
    <col min="5" max="5" width="8.6328125" style="2" customWidth="1"/>
    <col min="6" max="6" width="3.6328125" style="2" customWidth="1"/>
    <col min="7" max="7" width="8.6328125" style="2" customWidth="1"/>
    <col min="8" max="8" width="3.6328125" style="2" customWidth="1"/>
    <col min="9" max="9" width="8.6328125" style="2" customWidth="1"/>
    <col min="10" max="10" width="3.6328125" style="2" customWidth="1"/>
    <col min="11" max="11" width="14.6328125" style="2" customWidth="1"/>
    <col min="12" max="12" width="1.7265625" style="2" customWidth="1"/>
    <col min="13" max="13" width="3.36328125" style="2" customWidth="1"/>
    <col min="14" max="14" width="10.54296875" style="2" bestFit="1" customWidth="1"/>
    <col min="15" max="16384" width="9.08984375" style="2"/>
  </cols>
  <sheetData>
    <row r="1" spans="2:20" ht="12.5" thickBot="1" x14ac:dyDescent="0.35"/>
    <row r="2" spans="2:20" ht="15" customHeight="1" thickTop="1" x14ac:dyDescent="0.3">
      <c r="B2" s="75" t="s">
        <v>34</v>
      </c>
      <c r="C2" s="76"/>
      <c r="D2" s="76"/>
      <c r="E2" s="76"/>
      <c r="F2" s="76"/>
      <c r="G2" s="76"/>
      <c r="H2" s="76"/>
      <c r="I2" s="76"/>
      <c r="J2" s="76"/>
      <c r="K2" s="76"/>
      <c r="L2" s="77"/>
      <c r="N2" s="38" t="s">
        <v>69</v>
      </c>
      <c r="O2" s="22">
        <v>0.04</v>
      </c>
    </row>
    <row r="3" spans="2:20" ht="12" customHeight="1" x14ac:dyDescent="0.3">
      <c r="B3" s="78"/>
      <c r="C3" s="14"/>
      <c r="D3" s="14"/>
      <c r="E3" s="14"/>
      <c r="F3" s="14"/>
      <c r="G3" s="14"/>
      <c r="H3" s="14"/>
      <c r="I3" s="14"/>
      <c r="J3" s="14"/>
      <c r="K3" s="14"/>
      <c r="L3" s="79"/>
      <c r="N3" s="15"/>
      <c r="O3" s="15"/>
      <c r="P3" s="36" t="str">
        <f>C4</f>
        <v>Year 1</v>
      </c>
      <c r="Q3" s="36" t="str">
        <f>E4</f>
        <v>Year 2</v>
      </c>
      <c r="R3" s="36" t="str">
        <f>G4</f>
        <v>Year 3</v>
      </c>
      <c r="S3" s="36" t="str">
        <f>I4</f>
        <v>Year 4</v>
      </c>
      <c r="T3" s="36" t="str">
        <f>K4</f>
        <v>Year 5</v>
      </c>
    </row>
    <row r="4" spans="2:20" x14ac:dyDescent="0.3">
      <c r="B4" s="80"/>
      <c r="C4" s="60" t="s">
        <v>0</v>
      </c>
      <c r="D4" s="60"/>
      <c r="E4" s="60" t="s">
        <v>1</v>
      </c>
      <c r="F4" s="60"/>
      <c r="G4" s="60" t="s">
        <v>2</v>
      </c>
      <c r="H4" s="60"/>
      <c r="I4" s="60" t="s">
        <v>3</v>
      </c>
      <c r="J4" s="60"/>
      <c r="K4" s="60" t="s">
        <v>4</v>
      </c>
      <c r="L4" s="79"/>
      <c r="N4" s="38" t="s">
        <v>16</v>
      </c>
      <c r="O4" s="34"/>
      <c r="P4" s="35">
        <f>C10</f>
        <v>300000</v>
      </c>
      <c r="Q4" s="35">
        <f>E10</f>
        <v>335000</v>
      </c>
      <c r="R4" s="35">
        <f>G10</f>
        <v>350000</v>
      </c>
      <c r="S4" s="35">
        <f>I10</f>
        <v>400000</v>
      </c>
      <c r="T4" s="35">
        <f>K10</f>
        <v>2100000</v>
      </c>
    </row>
    <row r="5" spans="2:20" ht="6" customHeight="1" x14ac:dyDescent="0.3">
      <c r="B5" s="80"/>
      <c r="C5" s="60"/>
      <c r="D5" s="60"/>
      <c r="E5" s="60"/>
      <c r="F5" s="60"/>
      <c r="G5" s="60"/>
      <c r="H5" s="60"/>
      <c r="I5" s="60"/>
      <c r="J5" s="60"/>
      <c r="K5" s="60"/>
      <c r="L5" s="79"/>
      <c r="N5" s="6"/>
      <c r="P5" s="34"/>
      <c r="Q5" s="34"/>
      <c r="R5" s="34"/>
      <c r="S5" s="34"/>
      <c r="T5" s="34"/>
    </row>
    <row r="6" spans="2:20" ht="13" x14ac:dyDescent="0.35">
      <c r="B6" s="81" t="s">
        <v>32</v>
      </c>
      <c r="C6" s="62" t="s">
        <v>19</v>
      </c>
      <c r="D6" s="60" t="s">
        <v>5</v>
      </c>
      <c r="E6" s="62" t="s">
        <v>20</v>
      </c>
      <c r="F6" s="60" t="s">
        <v>5</v>
      </c>
      <c r="G6" s="62" t="s">
        <v>21</v>
      </c>
      <c r="H6" s="60" t="s">
        <v>5</v>
      </c>
      <c r="I6" s="62" t="s">
        <v>22</v>
      </c>
      <c r="J6" s="60" t="s">
        <v>5</v>
      </c>
      <c r="K6" s="62" t="s">
        <v>46</v>
      </c>
      <c r="L6" s="79"/>
      <c r="N6" s="38" t="s">
        <v>18</v>
      </c>
      <c r="O6" s="53"/>
    </row>
    <row r="7" spans="2:20" ht="14.5" x14ac:dyDescent="0.35">
      <c r="B7" s="81"/>
      <c r="C7" s="60" t="s">
        <v>6</v>
      </c>
      <c r="D7" s="60"/>
      <c r="E7" s="60" t="s">
        <v>23</v>
      </c>
      <c r="F7" s="60"/>
      <c r="G7" s="60" t="s">
        <v>24</v>
      </c>
      <c r="H7" s="60"/>
      <c r="I7" s="60" t="s">
        <v>25</v>
      </c>
      <c r="J7" s="60"/>
      <c r="K7" s="60" t="s">
        <v>26</v>
      </c>
      <c r="L7" s="79"/>
    </row>
    <row r="8" spans="2:20" ht="6" customHeight="1" x14ac:dyDescent="0.3">
      <c r="B8" s="80"/>
      <c r="C8" s="60"/>
      <c r="D8" s="60"/>
      <c r="E8" s="60"/>
      <c r="F8" s="60"/>
      <c r="G8" s="60"/>
      <c r="H8" s="60"/>
      <c r="I8" s="60"/>
      <c r="J8" s="60"/>
      <c r="K8" s="60"/>
      <c r="L8" s="79"/>
    </row>
    <row r="9" spans="2:20" ht="6" customHeight="1" x14ac:dyDescent="0.3">
      <c r="B9" s="80"/>
      <c r="C9" s="60"/>
      <c r="D9" s="60"/>
      <c r="E9" s="60"/>
      <c r="F9" s="60"/>
      <c r="G9" s="60"/>
      <c r="H9" s="60"/>
      <c r="I9" s="60"/>
      <c r="J9" s="60"/>
      <c r="K9" s="60"/>
      <c r="L9" s="79"/>
    </row>
    <row r="10" spans="2:20" x14ac:dyDescent="0.3">
      <c r="B10" s="82" t="s">
        <v>31</v>
      </c>
      <c r="C10" s="63">
        <v>300000</v>
      </c>
      <c r="D10" s="60" t="s">
        <v>5</v>
      </c>
      <c r="E10" s="63">
        <v>335000</v>
      </c>
      <c r="F10" s="60" t="s">
        <v>5</v>
      </c>
      <c r="G10" s="63">
        <v>350000</v>
      </c>
      <c r="H10" s="60" t="s">
        <v>5</v>
      </c>
      <c r="I10" s="63">
        <v>400000</v>
      </c>
      <c r="J10" s="60" t="s">
        <v>5</v>
      </c>
      <c r="K10" s="63">
        <v>2100000</v>
      </c>
      <c r="L10" s="79"/>
    </row>
    <row r="11" spans="2:20" ht="13.5" x14ac:dyDescent="0.3">
      <c r="B11" s="82"/>
      <c r="C11" s="60" t="s">
        <v>7</v>
      </c>
      <c r="D11" s="60"/>
      <c r="E11" s="60" t="s">
        <v>27</v>
      </c>
      <c r="F11" s="60"/>
      <c r="G11" s="60" t="s">
        <v>28</v>
      </c>
      <c r="H11" s="60"/>
      <c r="I11" s="60" t="s">
        <v>29</v>
      </c>
      <c r="J11" s="60"/>
      <c r="K11" s="60" t="s">
        <v>30</v>
      </c>
      <c r="L11" s="79"/>
    </row>
    <row r="12" spans="2:20" x14ac:dyDescent="0.3">
      <c r="B12" s="80"/>
      <c r="C12" s="60"/>
      <c r="D12" s="60"/>
      <c r="E12" s="60"/>
      <c r="F12" s="60"/>
      <c r="G12" s="60"/>
      <c r="H12" s="60"/>
      <c r="I12" s="60"/>
      <c r="J12" s="60"/>
      <c r="K12" s="60"/>
      <c r="L12" s="79"/>
    </row>
    <row r="13" spans="2:20" s="15" customFormat="1" ht="20" customHeight="1" thickBot="1" x14ac:dyDescent="0.4">
      <c r="B13" s="83" t="s">
        <v>9</v>
      </c>
      <c r="C13" s="84">
        <f>O6</f>
        <v>0</v>
      </c>
      <c r="D13" s="85"/>
      <c r="E13" s="85"/>
      <c r="F13" s="85"/>
      <c r="G13" s="85"/>
      <c r="H13" s="85"/>
      <c r="I13" s="85"/>
      <c r="J13" s="85"/>
      <c r="K13" s="85"/>
      <c r="L13" s="86"/>
    </row>
    <row r="14" spans="2:20" ht="12.5" thickTop="1" x14ac:dyDescent="0.3"/>
    <row r="16" spans="2:20" x14ac:dyDescent="0.3">
      <c r="L16" s="7"/>
      <c r="M16" s="4"/>
    </row>
    <row r="17" spans="12:19" x14ac:dyDescent="0.3">
      <c r="L17" s="7"/>
      <c r="M17" s="1"/>
      <c r="N17" s="3"/>
      <c r="O17" s="3"/>
      <c r="P17" s="3"/>
    </row>
    <row r="18" spans="12:19" x14ac:dyDescent="0.3">
      <c r="M18" s="10"/>
    </row>
    <row r="19" spans="12:19" x14ac:dyDescent="0.3">
      <c r="O19" s="5"/>
      <c r="P19" s="5"/>
      <c r="Q19" s="5"/>
      <c r="R19" s="5"/>
      <c r="S19" s="5"/>
    </row>
    <row r="20" spans="12:19" x14ac:dyDescent="0.3">
      <c r="N20" s="6"/>
      <c r="O20" s="8"/>
      <c r="P20" s="8"/>
      <c r="Q20" s="8"/>
      <c r="R20" s="8"/>
      <c r="S20" s="8"/>
    </row>
    <row r="21" spans="12:19" x14ac:dyDescent="0.3">
      <c r="N21" s="6"/>
      <c r="O21" s="8"/>
      <c r="P21" s="8"/>
      <c r="Q21" s="8"/>
      <c r="R21" s="8"/>
      <c r="S21" s="8"/>
    </row>
    <row r="22" spans="12:19" x14ac:dyDescent="0.3">
      <c r="N22" s="6"/>
      <c r="O22" s="8"/>
      <c r="P22" s="9"/>
      <c r="Q22" s="9"/>
      <c r="R22" s="9"/>
      <c r="S22" s="9"/>
    </row>
    <row r="23" spans="12:19" x14ac:dyDescent="0.3">
      <c r="N23" s="16"/>
    </row>
  </sheetData>
  <mergeCells count="3">
    <mergeCell ref="B6:B7"/>
    <mergeCell ref="B10:B11"/>
    <mergeCell ref="B2:L2"/>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U23"/>
  <sheetViews>
    <sheetView zoomScaleNormal="100" workbookViewId="0"/>
  </sheetViews>
  <sheetFormatPr defaultColWidth="9.36328125" defaultRowHeight="12" x14ac:dyDescent="0.3"/>
  <cols>
    <col min="1" max="1" width="2.6328125" style="1" customWidth="1"/>
    <col min="2" max="4" width="9.36328125" style="1"/>
    <col min="5" max="5" width="8.26953125" style="1" customWidth="1"/>
    <col min="6" max="6" width="4.90625" style="1" customWidth="1"/>
    <col min="7" max="8" width="9.36328125" style="1"/>
    <col min="9" max="9" width="13" style="1" customWidth="1"/>
    <col min="10" max="10" width="1.7265625" style="1" customWidth="1"/>
    <col min="11" max="11" width="3.36328125" style="1" customWidth="1"/>
    <col min="12" max="13" width="9.36328125" style="1"/>
    <col min="14" max="14" width="2.6328125" style="1" customWidth="1"/>
    <col min="15" max="16384" width="9.36328125" style="1"/>
  </cols>
  <sheetData>
    <row r="1" spans="2:21" ht="12.5" thickBot="1" x14ac:dyDescent="0.35"/>
    <row r="2" spans="2:21" ht="15" customHeight="1" thickTop="1" x14ac:dyDescent="0.3">
      <c r="B2" s="75" t="s">
        <v>35</v>
      </c>
      <c r="C2" s="76"/>
      <c r="D2" s="76"/>
      <c r="E2" s="76"/>
      <c r="F2" s="76"/>
      <c r="G2" s="76"/>
      <c r="H2" s="76"/>
      <c r="I2" s="76"/>
      <c r="J2" s="77"/>
      <c r="L2" s="65" t="s">
        <v>15</v>
      </c>
      <c r="M2" s="65"/>
      <c r="O2" s="34"/>
      <c r="P2" s="34"/>
      <c r="Q2" s="41">
        <v>1</v>
      </c>
      <c r="R2" s="41">
        <v>2</v>
      </c>
      <c r="S2" s="41">
        <v>3</v>
      </c>
      <c r="T2" s="41">
        <v>4</v>
      </c>
      <c r="U2" s="41">
        <v>5</v>
      </c>
    </row>
    <row r="3" spans="2:21" ht="12" customHeight="1" x14ac:dyDescent="0.3">
      <c r="B3" s="78"/>
      <c r="C3" s="14"/>
      <c r="D3" s="14"/>
      <c r="E3" s="14"/>
      <c r="F3" s="14"/>
      <c r="G3" s="14"/>
      <c r="H3" s="14"/>
      <c r="I3" s="14"/>
      <c r="J3" s="87"/>
      <c r="L3" s="37" t="s">
        <v>0</v>
      </c>
      <c r="M3" s="10">
        <v>0.04</v>
      </c>
      <c r="O3" s="38" t="s">
        <v>16</v>
      </c>
      <c r="P3" s="38"/>
      <c r="Q3" s="39">
        <f>G5</f>
        <v>300000</v>
      </c>
      <c r="R3" s="39">
        <f>G8</f>
        <v>335000</v>
      </c>
      <c r="S3" s="39">
        <f>G11</f>
        <v>350000</v>
      </c>
      <c r="T3" s="39">
        <f>G14</f>
        <v>400000</v>
      </c>
      <c r="U3" s="39">
        <f>G17</f>
        <v>2100000</v>
      </c>
    </row>
    <row r="4" spans="2:21" x14ac:dyDescent="0.3">
      <c r="B4" s="80" t="s">
        <v>32</v>
      </c>
      <c r="C4" s="18"/>
      <c r="D4" s="18"/>
      <c r="E4" s="18"/>
      <c r="F4" s="19"/>
      <c r="G4" s="18"/>
      <c r="H4" s="18"/>
      <c r="I4" s="18"/>
      <c r="J4" s="88"/>
      <c r="K4" s="12"/>
      <c r="L4" s="37" t="s">
        <v>1</v>
      </c>
      <c r="M4" s="10">
        <v>0.04</v>
      </c>
      <c r="O4" s="38" t="s">
        <v>17</v>
      </c>
      <c r="P4" s="38"/>
      <c r="Q4" s="54"/>
      <c r="R4" s="54"/>
      <c r="S4" s="54"/>
      <c r="T4" s="54"/>
      <c r="U4" s="54"/>
    </row>
    <row r="5" spans="2:21" ht="14.25" customHeight="1" x14ac:dyDescent="0.35">
      <c r="B5" s="82" t="s">
        <v>0</v>
      </c>
      <c r="C5" s="68" t="s">
        <v>19</v>
      </c>
      <c r="D5" s="68"/>
      <c r="E5" s="68"/>
      <c r="F5" s="71" t="s">
        <v>9</v>
      </c>
      <c r="G5" s="66">
        <v>300000</v>
      </c>
      <c r="H5" s="66"/>
      <c r="I5" s="66"/>
      <c r="J5" s="88"/>
      <c r="L5" s="37" t="s">
        <v>2</v>
      </c>
      <c r="M5" s="10">
        <v>0.2</v>
      </c>
      <c r="O5" s="38" t="s">
        <v>18</v>
      </c>
      <c r="P5" s="55"/>
      <c r="R5" s="40"/>
      <c r="S5" s="40"/>
      <c r="T5" s="40"/>
      <c r="U5" s="40"/>
    </row>
    <row r="6" spans="2:21" ht="13" x14ac:dyDescent="0.35">
      <c r="B6" s="82"/>
      <c r="C6" s="69" t="s">
        <v>33</v>
      </c>
      <c r="D6" s="69"/>
      <c r="E6" s="69"/>
      <c r="F6" s="71"/>
      <c r="G6" s="69" t="s">
        <v>7</v>
      </c>
      <c r="H6" s="69"/>
      <c r="I6" s="69"/>
      <c r="J6" s="88"/>
      <c r="L6" s="37" t="s">
        <v>3</v>
      </c>
      <c r="M6" s="10">
        <v>0.18</v>
      </c>
    </row>
    <row r="7" spans="2:21" ht="13" x14ac:dyDescent="0.3">
      <c r="B7" s="80" t="s">
        <v>5</v>
      </c>
      <c r="C7" s="67" t="s">
        <v>5</v>
      </c>
      <c r="D7" s="67"/>
      <c r="E7" s="67"/>
      <c r="F7" s="18"/>
      <c r="G7" s="67" t="s">
        <v>5</v>
      </c>
      <c r="H7" s="67"/>
      <c r="I7" s="67"/>
      <c r="J7" s="88"/>
      <c r="L7" s="37" t="s">
        <v>4</v>
      </c>
      <c r="M7" s="10">
        <v>0.15</v>
      </c>
      <c r="O7" s="11"/>
      <c r="P7" s="11"/>
    </row>
    <row r="8" spans="2:21" ht="13" x14ac:dyDescent="0.35">
      <c r="B8" s="82" t="s">
        <v>1</v>
      </c>
      <c r="C8" s="68" t="s">
        <v>20</v>
      </c>
      <c r="D8" s="68"/>
      <c r="E8" s="68"/>
      <c r="F8" s="71" t="s">
        <v>9</v>
      </c>
      <c r="G8" s="70">
        <v>335000</v>
      </c>
      <c r="H8" s="70"/>
      <c r="I8" s="70"/>
      <c r="J8" s="88"/>
    </row>
    <row r="9" spans="2:21" ht="13" x14ac:dyDescent="0.35">
      <c r="B9" s="82"/>
      <c r="C9" s="69" t="s">
        <v>47</v>
      </c>
      <c r="D9" s="69"/>
      <c r="E9" s="69"/>
      <c r="F9" s="71"/>
      <c r="G9" s="67" t="s">
        <v>51</v>
      </c>
      <c r="H9" s="67"/>
      <c r="I9" s="67"/>
      <c r="J9" s="88"/>
    </row>
    <row r="10" spans="2:21" x14ac:dyDescent="0.3">
      <c r="B10" s="80" t="s">
        <v>5</v>
      </c>
      <c r="C10" s="67" t="s">
        <v>5</v>
      </c>
      <c r="D10" s="67"/>
      <c r="E10" s="67"/>
      <c r="F10" s="18"/>
      <c r="G10" s="67" t="s">
        <v>5</v>
      </c>
      <c r="H10" s="67"/>
      <c r="I10" s="67"/>
      <c r="J10" s="88"/>
    </row>
    <row r="11" spans="2:21" ht="13" x14ac:dyDescent="0.35">
      <c r="B11" s="82" t="s">
        <v>2</v>
      </c>
      <c r="C11" s="68" t="s">
        <v>21</v>
      </c>
      <c r="D11" s="68"/>
      <c r="E11" s="68"/>
      <c r="F11" s="71" t="s">
        <v>9</v>
      </c>
      <c r="G11" s="70">
        <v>350000</v>
      </c>
      <c r="H11" s="70"/>
      <c r="I11" s="70"/>
      <c r="J11" s="88"/>
    </row>
    <row r="12" spans="2:21" ht="13" x14ac:dyDescent="0.35">
      <c r="B12" s="82"/>
      <c r="C12" s="69" t="s">
        <v>48</v>
      </c>
      <c r="D12" s="69"/>
      <c r="E12" s="69"/>
      <c r="F12" s="71"/>
      <c r="G12" s="67" t="s">
        <v>52</v>
      </c>
      <c r="H12" s="67"/>
      <c r="I12" s="67"/>
      <c r="J12" s="88"/>
    </row>
    <row r="13" spans="2:21" x14ac:dyDescent="0.3">
      <c r="B13" s="80" t="s">
        <v>5</v>
      </c>
      <c r="C13" s="67" t="s">
        <v>5</v>
      </c>
      <c r="D13" s="67"/>
      <c r="E13" s="67"/>
      <c r="F13" s="18"/>
      <c r="G13" s="67" t="s">
        <v>5</v>
      </c>
      <c r="H13" s="67"/>
      <c r="I13" s="67"/>
      <c r="J13" s="88"/>
    </row>
    <row r="14" spans="2:21" ht="13" x14ac:dyDescent="0.35">
      <c r="B14" s="82" t="s">
        <v>3</v>
      </c>
      <c r="C14" s="68" t="s">
        <v>22</v>
      </c>
      <c r="D14" s="68"/>
      <c r="E14" s="68"/>
      <c r="F14" s="71" t="s">
        <v>9</v>
      </c>
      <c r="G14" s="70">
        <v>400000</v>
      </c>
      <c r="H14" s="70"/>
      <c r="I14" s="70"/>
      <c r="J14" s="88"/>
    </row>
    <row r="15" spans="2:21" ht="13" x14ac:dyDescent="0.35">
      <c r="B15" s="82"/>
      <c r="C15" s="69" t="s">
        <v>49</v>
      </c>
      <c r="D15" s="69"/>
      <c r="E15" s="69"/>
      <c r="F15" s="71"/>
      <c r="G15" s="67" t="s">
        <v>53</v>
      </c>
      <c r="H15" s="67"/>
      <c r="I15" s="67"/>
      <c r="J15" s="88"/>
    </row>
    <row r="16" spans="2:21" x14ac:dyDescent="0.3">
      <c r="B16" s="80" t="s">
        <v>5</v>
      </c>
      <c r="C16" s="67" t="s">
        <v>5</v>
      </c>
      <c r="D16" s="67"/>
      <c r="E16" s="67"/>
      <c r="F16" s="18"/>
      <c r="G16" s="67" t="s">
        <v>5</v>
      </c>
      <c r="H16" s="67"/>
      <c r="I16" s="67"/>
      <c r="J16" s="88"/>
    </row>
    <row r="17" spans="2:10" ht="13" x14ac:dyDescent="0.35">
      <c r="B17" s="82" t="s">
        <v>4</v>
      </c>
      <c r="C17" s="68" t="s">
        <v>46</v>
      </c>
      <c r="D17" s="68"/>
      <c r="E17" s="68"/>
      <c r="F17" s="71" t="s">
        <v>9</v>
      </c>
      <c r="G17" s="70">
        <v>2100000</v>
      </c>
      <c r="H17" s="70"/>
      <c r="I17" s="70"/>
      <c r="J17" s="88"/>
    </row>
    <row r="18" spans="2:10" ht="13" x14ac:dyDescent="0.35">
      <c r="B18" s="82"/>
      <c r="C18" s="69" t="s">
        <v>50</v>
      </c>
      <c r="D18" s="69"/>
      <c r="E18" s="69"/>
      <c r="F18" s="71"/>
      <c r="G18" s="67" t="s">
        <v>54</v>
      </c>
      <c r="H18" s="67"/>
      <c r="I18" s="67"/>
      <c r="J18" s="88"/>
    </row>
    <row r="19" spans="2:10" x14ac:dyDescent="0.3">
      <c r="B19" s="80"/>
      <c r="C19" s="60"/>
      <c r="D19" s="60"/>
      <c r="E19" s="60"/>
      <c r="F19" s="61"/>
      <c r="G19" s="60"/>
      <c r="H19" s="60"/>
      <c r="I19" s="60"/>
      <c r="J19" s="88"/>
    </row>
    <row r="20" spans="2:10" s="17" customFormat="1" ht="20" customHeight="1" thickBot="1" x14ac:dyDescent="0.4">
      <c r="B20" s="89"/>
      <c r="C20" s="85"/>
      <c r="D20" s="85"/>
      <c r="E20" s="85"/>
      <c r="F20" s="85" t="s">
        <v>9</v>
      </c>
      <c r="G20" s="84">
        <f>P5</f>
        <v>0</v>
      </c>
      <c r="H20" s="85"/>
      <c r="I20" s="85"/>
      <c r="J20" s="90"/>
    </row>
    <row r="21" spans="2:10" ht="12.5" thickTop="1" x14ac:dyDescent="0.3"/>
    <row r="23" spans="2:10" x14ac:dyDescent="0.3">
      <c r="B23" s="7"/>
    </row>
  </sheetData>
  <mergeCells count="40">
    <mergeCell ref="C9:E9"/>
    <mergeCell ref="C10:E10"/>
    <mergeCell ref="G13:I13"/>
    <mergeCell ref="G16:I16"/>
    <mergeCell ref="B2:J2"/>
    <mergeCell ref="B5:B6"/>
    <mergeCell ref="B8:B9"/>
    <mergeCell ref="B11:B12"/>
    <mergeCell ref="B14:B15"/>
    <mergeCell ref="G6:I6"/>
    <mergeCell ref="G7:I7"/>
    <mergeCell ref="G8:I8"/>
    <mergeCell ref="G9:I9"/>
    <mergeCell ref="G10:I10"/>
    <mergeCell ref="F5:F6"/>
    <mergeCell ref="F8:F9"/>
    <mergeCell ref="F11:F12"/>
    <mergeCell ref="F14:F15"/>
    <mergeCell ref="B17:B18"/>
    <mergeCell ref="G17:I17"/>
    <mergeCell ref="G18:I18"/>
    <mergeCell ref="C17:E17"/>
    <mergeCell ref="C18:E18"/>
    <mergeCell ref="F17:F18"/>
    <mergeCell ref="L2:M2"/>
    <mergeCell ref="G5:I5"/>
    <mergeCell ref="C16:E16"/>
    <mergeCell ref="C5:E5"/>
    <mergeCell ref="C6:E6"/>
    <mergeCell ref="C7:E7"/>
    <mergeCell ref="G12:I12"/>
    <mergeCell ref="C11:E11"/>
    <mergeCell ref="C12:E12"/>
    <mergeCell ref="C15:E15"/>
    <mergeCell ref="G14:I14"/>
    <mergeCell ref="C13:E13"/>
    <mergeCell ref="C14:E14"/>
    <mergeCell ref="G11:I11"/>
    <mergeCell ref="G15:I15"/>
    <mergeCell ref="C8:E8"/>
  </mergeCells>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Prereq I Figures</vt:lpstr>
      <vt:lpstr>Fig PI.1</vt:lpstr>
      <vt:lpstr>Fig PI.2</vt:lpstr>
      <vt:lpstr>Fig PI.3</vt:lpstr>
      <vt:lpstr>Fig PI.5</vt:lpstr>
      <vt:lpstr>Fig PI.6</vt:lpstr>
      <vt:lpstr>Fig PI.7</vt:lpstr>
      <vt:lpstr>Fig PI.10</vt:lpstr>
      <vt:lpstr>Fig PI.11</vt:lpstr>
      <vt:lpstr>Fig PI.14</vt:lpstr>
      <vt:lpstr>Fig PI.15</vt:lpstr>
      <vt:lpstr>Fig PI.16</vt:lpstr>
      <vt:lpstr>Fig PI.17</vt:lpstr>
      <vt:lpstr>Fig PI.18</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Linneman and Kirsch</dc:creator>
  <cp:lastModifiedBy>Bruce Kirsch</cp:lastModifiedBy>
  <dcterms:created xsi:type="dcterms:W3CDTF">2010-11-25T22:36:30Z</dcterms:created>
  <dcterms:modified xsi:type="dcterms:W3CDTF">2018-04-24T20:21:53Z</dcterms:modified>
</cp:coreProperties>
</file>