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\REFM Dropbox\Bruce Kirsch\Blog Images\"/>
    </mc:Choice>
  </mc:AlternateContent>
  <xr:revisionPtr revIDLastSave="0" documentId="13_ncr:1_{D1941EB2-DB51-431F-BDA8-3D0949DCAC17}" xr6:coauthVersionLast="47" xr6:coauthVersionMax="47" xr10:uidLastSave="{00000000-0000-0000-0000-000000000000}"/>
  <bookViews>
    <workbookView xWindow="5160" yWindow="120" windowWidth="17110" windowHeight="20840" xr2:uid="{242E7A33-B9C8-4F26-B6BC-57AB42B66332}"/>
  </bookViews>
  <sheets>
    <sheet name="Row vs. Column" sheetId="5" r:id="rId1"/>
    <sheet name="Distinct vs. Unique" sheetId="4" r:id="rId2"/>
    <sheet name="Examples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_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123Graph_ACOLLECTIONS" hidden="1">[1]A!$B$151:$AW$151</definedName>
    <definedName name="__123Graph_BCOLLECTIONS" hidden="1">[1]A!$B$152:$AW$152</definedName>
    <definedName name="__123Graph_X" hidden="1">#REF!</definedName>
    <definedName name="__123Graph_XCOLLECTIONS" hidden="1">[1]A!$B$150:$AW$150</definedName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'[2]REITs &amp; S&amp;P'!$F$11:$F$31</definedName>
    <definedName name="_10__123Graph_XCHART_2" hidden="1">[1]A!$B$155:$AW$155</definedName>
    <definedName name="_11__123Graph_XCHART_3" hidden="1">[1]A!$B$153:$AW$153</definedName>
    <definedName name="_2__123Graph_ACHART_2" hidden="1">[3]A!$E$171:$E$177</definedName>
    <definedName name="_3__123Graph_ACHART_3" hidden="1">[1]A!$B$154:$AW$154</definedName>
    <definedName name="_3__123Graph_BCHART_1" hidden="1">[4]A!$E$135:$E$141</definedName>
    <definedName name="_4__123Graph_BCHART_1" hidden="1">[1]A!$B$25:$M$25</definedName>
    <definedName name="_4__123Graph_XCHART_1" hidden="1">'[2]REITs &amp; S&amp;P'!$D$11:$D$31</definedName>
    <definedName name="_5__123Graph_CCHART_1" hidden="1">[1]A!$B$36:$M$36</definedName>
    <definedName name="_5__123Graph_XCHART_2" hidden="1">[3]A!$D$171:$D$177</definedName>
    <definedName name="_6__123Graph_DCHART_1" hidden="1">[1]A!$B$47:$M$47</definedName>
    <definedName name="_7__123Graph_ECHART_1" hidden="1">[1]A!$A$78:$N$78</definedName>
    <definedName name="_8__123Graph_FCHART_1" hidden="1">[1]A!$A$79:$N$79</definedName>
    <definedName name="_9__123Graph_XCHART_1" hidden="1">[1]A!$B$6:$M$6</definedName>
    <definedName name="_Order1" hidden="1">0</definedName>
    <definedName name="_Table1_In1" hidden="1">'[5]Exit Strategy'!#REF!</definedName>
    <definedName name="_Table2_In1" hidden="1">'[5]Exit Strategy'!#REF!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cfassum" hidden="1">{#N/A,#N/A,FALSE,"1st DOT Repay Sch";#N/A,#N/A,FALSE,"NPV Comp"}</definedName>
    <definedName name="data" hidden="1">{"data",#N/A,FALSE,"INPUT"}</definedName>
    <definedName name="DATA_01" hidden="1">#REF!</definedName>
    <definedName name="EV__EXPOPTIONS__" hidden="1">0</definedName>
    <definedName name="EV__LASTREFTIME__" hidden="1">39098.6246296296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134217855</definedName>
    <definedName name="EV__WBVERSION__" hidden="1">0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ntroPrintArea" hidden="1">#REF!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IZED_INTEREST" hidden="1">"c2076"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38971.5771064815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SUBS" hidden="1">"c2119"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2_WBEVMODE" hidden="1">-1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SheetState" hidden="1">"'-1:0:0:0:0:0:0:0:0:0:0:0:0:0:-1:2:2:2:2:2:2"</definedName>
    <definedName name="what_asdf2" hidden="1">{#N/A,#N/A,FALSE,"OperatingAssumptions"}</definedName>
    <definedName name="wrn.1st._.DOT._.Repay._.Schedule." hidden="1">{#N/A,#N/A,FALSE,"1st DOT Repay Sch";#N/A,#N/A,FALSE,"NPV Comp"}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ndry._.Repay._.Schedule." hidden="1">{#N/A,#N/A,FALSE,"2ndry Repay Sch"}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amp._.Rent._.Rolls." hidden="1">{"DCF",#N/A,TRUE,"DCF";#N/A,#N/A,TRUE,"CF Assumptions";"Yield Analysis",#N/A,TRUE,"DCF";#N/A,#N/A,TRUE,"Rent Roll - Bluefield";#N/A,#N/A,TRUE,"Rent Roll - Richland";#N/A,#N/A,TRUE,"Rent Roll - Beckley";#N/A,#N/A,TRUE,"BOI &amp; MV";#N/A,#N/A,TRUE,"Lease Matu Sch"}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rabtree._.Office._.Building." hidden="1">{#N/A,#N/A,FALSE,"Project Investment Summary";#N/A,#N/A,FALSE,"Project Finance Summary";#N/A,#N/A,FALSE,"Development Summary";#N/A,#N/A,FALSE,"Development Detail";#N/A,#N/A,FALSE,"Lease-Up Cost Projections";#N/A,#N/A,FALSE,"Overall Assumptions";#N/A,#N/A,FALSE,"Operating Income";#N/A,#N/A,FALSE,"Rent Roll-Up";#N/A,#N/A,FALSE,"Estimated Mkt Value"}</definedName>
    <definedName name="wrn.data." hidden="1">{"data",#N/A,FALSE,"INPUT"}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Summary._.Proforma." hidden="1">{#N/A,#N/A,FALSE,"Invest Sum";#N/A,#N/A,FALSE,"Dev Costs";#N/A,#N/A,FALSE,"PnL 5 Year"}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 a="1"/>
  <c r="H5" i="5" s="1"/>
  <c r="G13" i="2" a="1"/>
  <c r="G13" i="2" s="1"/>
  <c r="J4" i="2"/>
  <c r="K4" i="2" a="1"/>
  <c r="K4" i="2" s="1"/>
  <c r="H4" i="2"/>
  <c r="J9" i="2"/>
  <c r="J8" i="2"/>
  <c r="J7" i="2"/>
  <c r="J6" i="2"/>
  <c r="J5" i="2"/>
  <c r="I4" i="2"/>
  <c r="G3" i="2" a="1"/>
  <c r="G3" i="2" s="1"/>
  <c r="F3" i="5" a="1"/>
  <c r="F3" i="5" s="1"/>
  <c r="H4" i="4" a="1"/>
  <c r="H4" i="4" s="1"/>
  <c r="F4" i="4" a="1"/>
  <c r="F4" i="4" s="1"/>
  <c r="G4" i="2" a="1"/>
  <c r="G4" i="2" s="1"/>
  <c r="H5" i="2" l="1"/>
  <c r="H6" i="2"/>
  <c r="H7" i="2"/>
  <c r="H8" i="2"/>
  <c r="H9" i="2"/>
  <c r="I8" i="2"/>
  <c r="I5" i="2"/>
  <c r="I6" i="2"/>
  <c r="I7" i="2"/>
  <c r="I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<sst xmlns="http://schemas.openxmlformats.org/spreadsheetml/2006/main" count="138" uniqueCount="25">
  <si>
    <t>3 Bed / 2 Bath</t>
  </si>
  <si>
    <t>2 Bed / 2 Bath</t>
  </si>
  <si>
    <t>2 Bed / 1 Bath</t>
  </si>
  <si>
    <t>1 Bed / 1 Bath</t>
  </si>
  <si>
    <t>s</t>
  </si>
  <si>
    <t>Studio - Style B</t>
  </si>
  <si>
    <t>Studio - Style A</t>
  </si>
  <si>
    <t># of Units</t>
  </si>
  <si>
    <t>Avg. Rent/Month</t>
  </si>
  <si>
    <t># of Bedrooms</t>
  </si>
  <si>
    <t>Unit Type</t>
  </si>
  <si>
    <t>Renovated</t>
  </si>
  <si>
    <t>Classic</t>
  </si>
  <si>
    <t>Renovation Status</t>
  </si>
  <si>
    <t>Rent Roll Inputs</t>
  </si>
  <si>
    <t>Distinct</t>
  </si>
  <si>
    <t>Unique</t>
  </si>
  <si>
    <t>Data</t>
  </si>
  <si>
    <t>Column</t>
  </si>
  <si>
    <t>Row</t>
  </si>
  <si>
    <t>Basic Summary Table</t>
  </si>
  <si>
    <t>Two Criteria</t>
  </si>
  <si>
    <t>UNIQUE COUNTIF</t>
  </si>
  <si>
    <t>Data Validation</t>
  </si>
  <si>
    <t>Studio - Style A,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</si>
</sst>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0"/>
      <name val="Arial Black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64" fontId="2" fillId="0" borderId="0" xfId="2" applyNumberFormat="1" applyFont="1" applyAlignment="1">
      <alignment vertical="center"/>
    </xf>
    <xf numFmtId="0" fontId="1" fillId="0" borderId="0" xfId="1" applyAlignment="1">
      <alignment horizontal="center" vertical="center"/>
    </xf>
    <xf numFmtId="0" fontId="2" fillId="0" borderId="0" xfId="2" applyNumberFormat="1" applyFont="1" applyAlignment="1">
      <alignment horizontal="right" vertical="center"/>
    </xf>
    <xf numFmtId="165" fontId="2" fillId="0" borderId="0" xfId="4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 applyFill="1">
      <alignment vertical="center"/>
    </xf>
    <xf numFmtId="0" fontId="3" fillId="0" borderId="0" xfId="1" applyFont="1" applyFill="1" applyAlignment="1">
      <alignment horizontal="right" vertical="center"/>
    </xf>
    <xf numFmtId="0" fontId="2" fillId="0" borderId="0" xfId="1" applyFont="1" applyFill="1">
      <alignment vertical="center"/>
    </xf>
    <xf numFmtId="165" fontId="2" fillId="0" borderId="0" xfId="4" applyNumberFormat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2" fillId="0" borderId="0" xfId="2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165" fontId="2" fillId="0" borderId="0" xfId="4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</cellXfs>
  <cellStyles count="5">
    <cellStyle name="Comma 2" xfId="2" xr:uid="{5BD7E692-F797-4DAF-A8EF-2CF653BD16E3}"/>
    <cellStyle name="Currency" xfId="4" builtinId="4"/>
    <cellStyle name="Currency 2" xfId="3" xr:uid="{526E5A7F-D76D-4369-9B9E-58D1BAE3AB56}"/>
    <cellStyle name="Normal" xfId="0" builtinId="0"/>
    <cellStyle name="Normal 2" xfId="1" xr:uid="{42B33A07-A5F2-4976-AE4D-2AA1B1A1964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638968</xdr:colOff>
      <xdr:row>12</xdr:row>
      <xdr:rowOff>12966</xdr:rowOff>
    </xdr:from>
    <xdr:to>
      <xdr:col>6</xdr:col>
      <xdr:colOff>858218</xdr:colOff>
      <xdr:row>14</xdr:row>
      <xdr:rowOff>127265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37BAAD4-7B85-48AC-A53C-371E7076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68093" y="2076716"/>
          <a:ext cx="1147938" cy="447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482070</xdr:colOff>
      <xdr:row>14</xdr:row>
      <xdr:rowOff>56623</xdr:rowOff>
    </xdr:from>
    <xdr:to>
      <xdr:col>7</xdr:col>
      <xdr:colOff>276664</xdr:colOff>
      <xdr:row>17</xdr:row>
      <xdr:rowOff>4234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E5856B19-9C35-4550-98DC-63DA1ED84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11195" y="2421998"/>
          <a:ext cx="1147938" cy="4476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1420283</xdr:colOff>
      <xdr:row>17</xdr:row>
      <xdr:rowOff>55035</xdr:rowOff>
    </xdr:from>
    <xdr:to>
      <xdr:col>9</xdr:col>
      <xdr:colOff>1061683</xdr:colOff>
      <xdr:row>20</xdr:row>
      <xdr:rowOff>4234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1BFD3C86-4101-4ED4-9385-1F19BAEC5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256183" y="2931585"/>
          <a:ext cx="1146350" cy="444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DELS\FNMA%20Loan%20Underwriting\Loan%20Committee%20Package\COMMITTE\VACANC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erkshire\LoanCalc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  <sheetName val="A"/>
      <sheetName val="induceamort"/>
      <sheetName val="1999 BUDGET"/>
      <sheetName val="NCREIF_&amp;_S&amp;P"/>
      <sheetName val="NCREIF_&amp;_S&amp;P1"/>
      <sheetName val="REITs_&amp;_S&amp;P"/>
      <sheetName val="NCREIF_&amp;_S&amp;P2"/>
      <sheetName val="REITs_&amp;_S&amp;P1"/>
      <sheetName val="NCREIF_&amp;_S&amp;P3"/>
      <sheetName val="REITs_&amp;_S&amp;P2"/>
    </sheetNames>
    <sheetDataSet>
      <sheetData sheetId="0">
        <row r="11">
          <cell r="D11">
            <v>0.10256580965724643</v>
          </cell>
        </row>
      </sheetData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ITs &amp; S&amp;P"/>
      <sheetName val="Demand"/>
      <sheetName val="Occ"/>
      <sheetName val="DPW 18 &amp; 19"/>
      <sheetName val="TPS BACKUP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ummsht"/>
    </sheetNames>
    <sheetDataSet>
      <sheetData sheetId="0">
        <row r="60">
          <cell r="F60">
            <v>0.2</v>
          </cell>
        </row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tail"/>
      <sheetName val="LSC Memo"/>
      <sheetName val="FNMA-data"/>
      <sheetName val="FNMA-historical"/>
      <sheetName val="FNMA-summary"/>
      <sheetName val="Breakeven"/>
      <sheetName val="Sensitivity"/>
      <sheetName val="Collections"/>
      <sheetName val="ExpenseComp"/>
      <sheetName val="RentComp"/>
      <sheetName val="Replacement Reserves"/>
      <sheetName val="Exit Strategy"/>
      <sheetName val="SaleComp"/>
      <sheetName val="SREO"/>
      <sheetName val="TxCrdtRent"/>
      <sheetName val="Draft"/>
      <sheetName val="FreddieMac"/>
      <sheetName val="Freddie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FAC8-E3E5-4662-AD00-971F0DD1CCCF}">
  <dimension ref="A2:M32"/>
  <sheetViews>
    <sheetView tabSelected="1" zoomScaleNormal="100" workbookViewId="0"/>
  </sheetViews>
  <sheetFormatPr defaultColWidth="9" defaultRowHeight="13" x14ac:dyDescent="0.35"/>
  <cols>
    <col min="1" max="1" width="12.75" style="1" customWidth="1"/>
    <col min="2" max="2" width="12" style="1" customWidth="1"/>
    <col min="3" max="3" width="13.75" style="1" customWidth="1"/>
    <col min="4" max="4" width="14.08203125" style="1" customWidth="1"/>
    <col min="5" max="5" width="5.58203125" style="1" customWidth="1"/>
    <col min="6" max="6" width="12.1640625" style="1" customWidth="1"/>
    <col min="7" max="7" width="11.4140625" style="1" customWidth="1"/>
    <col min="8" max="8" width="11.58203125" style="1" bestFit="1" customWidth="1"/>
    <col min="9" max="9" width="13" style="1" bestFit="1" customWidth="1"/>
    <col min="10" max="10" width="13.08203125" style="1" bestFit="1" customWidth="1"/>
    <col min="11" max="11" width="14.1640625" style="1" bestFit="1" customWidth="1"/>
    <col min="12" max="16384" width="9" style="1"/>
  </cols>
  <sheetData>
    <row r="2" spans="1:13" ht="15.5" x14ac:dyDescent="0.35">
      <c r="A2" s="26" t="s">
        <v>17</v>
      </c>
      <c r="B2" s="26"/>
      <c r="C2" s="26"/>
      <c r="D2" s="26"/>
      <c r="F2" s="8" t="s">
        <v>19</v>
      </c>
      <c r="G2" s="9"/>
    </row>
    <row r="3" spans="1:13" x14ac:dyDescent="0.35">
      <c r="A3" s="16" t="s">
        <v>10</v>
      </c>
      <c r="B3" s="16" t="s">
        <v>9</v>
      </c>
      <c r="C3" s="16" t="s">
        <v>8</v>
      </c>
      <c r="D3" s="16" t="s">
        <v>13</v>
      </c>
      <c r="F3" s="2" t="str" cm="1">
        <f t="array" ref="F3:F8">_xlfn.UNIQUE(A4:A19)</f>
        <v>Studio - Style A</v>
      </c>
    </row>
    <row r="4" spans="1:13" ht="15.5" x14ac:dyDescent="0.35">
      <c r="A4" s="17" t="s">
        <v>6</v>
      </c>
      <c r="B4" s="17" t="s">
        <v>4</v>
      </c>
      <c r="C4" s="18">
        <v>1050</v>
      </c>
      <c r="D4" s="19" t="s">
        <v>12</v>
      </c>
      <c r="F4" s="2" t="str">
        <v>Studio - Style B</v>
      </c>
      <c r="H4" s="27" t="s">
        <v>18</v>
      </c>
      <c r="I4" s="27"/>
      <c r="J4" s="27"/>
      <c r="K4" s="27"/>
    </row>
    <row r="5" spans="1:13" x14ac:dyDescent="0.35">
      <c r="A5" s="17" t="s">
        <v>6</v>
      </c>
      <c r="B5" s="17" t="s">
        <v>4</v>
      </c>
      <c r="C5" s="18">
        <v>1100</v>
      </c>
      <c r="D5" s="19" t="s">
        <v>11</v>
      </c>
      <c r="F5" s="2" t="str">
        <v>1 Bed / 1 Bath</v>
      </c>
      <c r="H5" s="16" t="str" cm="1">
        <f t="array" ref="H5:K5">_xlfn.UNIQUE(A3:D3,TRUE)</f>
        <v>Unit Type</v>
      </c>
      <c r="I5" s="16" t="str">
        <v># of Bedrooms</v>
      </c>
      <c r="J5" s="16" t="str">
        <v>Avg. Rent/Month</v>
      </c>
      <c r="K5" s="16" t="str">
        <v>Renovation Status</v>
      </c>
    </row>
    <row r="6" spans="1:13" x14ac:dyDescent="0.35">
      <c r="A6" s="17" t="s">
        <v>6</v>
      </c>
      <c r="B6" s="17" t="s">
        <v>4</v>
      </c>
      <c r="C6" s="18">
        <v>1150</v>
      </c>
      <c r="D6" s="19" t="s">
        <v>11</v>
      </c>
      <c r="F6" s="2" t="str">
        <v>2 Bed / 1 Bath</v>
      </c>
      <c r="H6" s="2"/>
      <c r="I6" s="7"/>
      <c r="J6" s="2"/>
    </row>
    <row r="7" spans="1:13" x14ac:dyDescent="0.35">
      <c r="A7" s="17" t="s">
        <v>5</v>
      </c>
      <c r="B7" s="17" t="s">
        <v>4</v>
      </c>
      <c r="C7" s="18">
        <v>1125</v>
      </c>
      <c r="D7" s="19" t="s">
        <v>11</v>
      </c>
      <c r="F7" s="2" t="str">
        <v>2 Bed / 2 Bath</v>
      </c>
      <c r="H7" s="2"/>
      <c r="I7" s="7"/>
      <c r="J7" s="2"/>
    </row>
    <row r="8" spans="1:13" x14ac:dyDescent="0.35">
      <c r="A8" s="17" t="s">
        <v>5</v>
      </c>
      <c r="B8" s="17" t="s">
        <v>4</v>
      </c>
      <c r="C8" s="18">
        <v>1125</v>
      </c>
      <c r="D8" s="19" t="s">
        <v>12</v>
      </c>
      <c r="F8" s="2" t="str">
        <v>3 Bed / 2 Bath</v>
      </c>
      <c r="H8" s="2"/>
      <c r="I8" s="7"/>
      <c r="J8" s="2"/>
    </row>
    <row r="9" spans="1:13" x14ac:dyDescent="0.35">
      <c r="A9" s="17" t="s">
        <v>3</v>
      </c>
      <c r="B9" s="17">
        <v>1</v>
      </c>
      <c r="C9" s="18">
        <v>1400</v>
      </c>
      <c r="D9" s="19" t="s">
        <v>11</v>
      </c>
      <c r="H9" s="2"/>
      <c r="I9" s="7"/>
      <c r="J9" s="2"/>
    </row>
    <row r="10" spans="1:13" x14ac:dyDescent="0.35">
      <c r="A10" s="17" t="s">
        <v>3</v>
      </c>
      <c r="B10" s="17">
        <v>1</v>
      </c>
      <c r="C10" s="18">
        <v>1400</v>
      </c>
      <c r="D10" s="19" t="s">
        <v>12</v>
      </c>
      <c r="G10" s="2"/>
      <c r="H10" s="2"/>
      <c r="I10" s="2"/>
      <c r="J10" s="2"/>
    </row>
    <row r="11" spans="1:13" x14ac:dyDescent="0.35">
      <c r="A11" s="17" t="s">
        <v>3</v>
      </c>
      <c r="B11" s="17">
        <v>1</v>
      </c>
      <c r="C11" s="18">
        <v>1400</v>
      </c>
      <c r="D11" s="19" t="s">
        <v>12</v>
      </c>
      <c r="G11" s="2"/>
      <c r="H11" s="2"/>
      <c r="I11" s="2"/>
      <c r="J11" s="2"/>
    </row>
    <row r="12" spans="1:13" x14ac:dyDescent="0.35">
      <c r="A12" s="17" t="s">
        <v>2</v>
      </c>
      <c r="B12" s="17">
        <v>2</v>
      </c>
      <c r="C12" s="18">
        <v>2000</v>
      </c>
      <c r="D12" s="19" t="s">
        <v>11</v>
      </c>
      <c r="G12" s="2"/>
      <c r="H12" s="2"/>
      <c r="I12" s="2"/>
      <c r="J12" s="2"/>
    </row>
    <row r="13" spans="1:13" x14ac:dyDescent="0.35">
      <c r="A13" s="17" t="s">
        <v>1</v>
      </c>
      <c r="B13" s="17">
        <v>2</v>
      </c>
      <c r="C13" s="18">
        <v>2250</v>
      </c>
      <c r="D13" s="19" t="s">
        <v>11</v>
      </c>
      <c r="G13" s="2"/>
      <c r="H13" s="2"/>
      <c r="I13" s="2"/>
      <c r="J13" s="2"/>
      <c r="K13" s="3"/>
      <c r="L13" s="4"/>
      <c r="M13" s="2"/>
    </row>
    <row r="14" spans="1:13" x14ac:dyDescent="0.35">
      <c r="A14" s="17" t="s">
        <v>1</v>
      </c>
      <c r="B14" s="17">
        <v>2</v>
      </c>
      <c r="C14" s="18">
        <v>2350</v>
      </c>
      <c r="D14" s="19" t="s">
        <v>12</v>
      </c>
      <c r="G14" s="2"/>
      <c r="H14" s="2"/>
      <c r="I14" s="2"/>
      <c r="J14" s="2"/>
      <c r="K14" s="3"/>
      <c r="L14" s="4"/>
      <c r="M14" s="2"/>
    </row>
    <row r="15" spans="1:13" x14ac:dyDescent="0.35">
      <c r="A15" s="17" t="s">
        <v>0</v>
      </c>
      <c r="B15" s="17">
        <v>3</v>
      </c>
      <c r="C15" s="18">
        <v>2750</v>
      </c>
      <c r="D15" s="19" t="s">
        <v>11</v>
      </c>
      <c r="G15" s="2"/>
      <c r="H15" s="2"/>
      <c r="I15" s="2"/>
      <c r="J15" s="2"/>
      <c r="K15" s="3"/>
      <c r="L15" s="4"/>
      <c r="M15" s="2"/>
    </row>
    <row r="16" spans="1:13" x14ac:dyDescent="0.35">
      <c r="A16" s="17" t="s">
        <v>0</v>
      </c>
      <c r="B16" s="17">
        <v>3</v>
      </c>
      <c r="C16" s="18">
        <v>2750</v>
      </c>
      <c r="D16" s="19" t="s">
        <v>12</v>
      </c>
      <c r="G16" s="2"/>
      <c r="H16" s="2"/>
      <c r="I16" s="2"/>
      <c r="J16" s="2"/>
      <c r="K16" s="3"/>
      <c r="L16" s="4"/>
      <c r="M16" s="2"/>
    </row>
    <row r="17" spans="1:13" x14ac:dyDescent="0.35">
      <c r="A17" s="17" t="s">
        <v>0</v>
      </c>
      <c r="B17" s="17">
        <v>3</v>
      </c>
      <c r="C17" s="18">
        <v>2750</v>
      </c>
      <c r="D17" s="19" t="s">
        <v>12</v>
      </c>
      <c r="G17" s="2"/>
      <c r="H17" s="2"/>
      <c r="I17" s="2"/>
      <c r="J17" s="2"/>
      <c r="K17" s="3"/>
      <c r="L17" s="4"/>
      <c r="M17" s="2"/>
    </row>
    <row r="18" spans="1:13" x14ac:dyDescent="0.35">
      <c r="A18" s="17" t="s">
        <v>0</v>
      </c>
      <c r="B18" s="17">
        <v>3</v>
      </c>
      <c r="C18" s="18">
        <v>2750</v>
      </c>
      <c r="D18" s="19" t="s">
        <v>12</v>
      </c>
      <c r="G18" s="2"/>
      <c r="H18" s="2"/>
      <c r="I18" s="2"/>
      <c r="J18" s="2"/>
      <c r="K18" s="3"/>
      <c r="L18" s="4"/>
      <c r="M18" s="2"/>
    </row>
    <row r="19" spans="1:13" x14ac:dyDescent="0.35">
      <c r="A19" s="17" t="s">
        <v>0</v>
      </c>
      <c r="B19" s="17">
        <v>3</v>
      </c>
      <c r="C19" s="18">
        <v>2750</v>
      </c>
      <c r="D19" s="19" t="s">
        <v>12</v>
      </c>
      <c r="G19" s="2"/>
      <c r="H19" s="2"/>
      <c r="I19" s="2"/>
      <c r="J19" s="2"/>
    </row>
    <row r="20" spans="1:13" x14ac:dyDescent="0.35">
      <c r="A20" s="2"/>
      <c r="B20" s="2"/>
      <c r="C20" s="2"/>
      <c r="D20" s="6"/>
      <c r="G20" s="2"/>
      <c r="H20" s="2"/>
      <c r="I20" s="2"/>
      <c r="J20" s="2"/>
    </row>
    <row r="21" spans="1:13" x14ac:dyDescent="0.35">
      <c r="A21" s="2"/>
      <c r="B21" s="3"/>
      <c r="C21" s="4"/>
      <c r="D21" s="6"/>
    </row>
    <row r="22" spans="1:13" x14ac:dyDescent="0.35">
      <c r="A22" s="2"/>
      <c r="B22" s="3"/>
      <c r="C22" s="4"/>
      <c r="D22" s="6"/>
    </row>
    <row r="23" spans="1:13" x14ac:dyDescent="0.35">
      <c r="A23" s="2"/>
      <c r="B23" s="3"/>
      <c r="C23" s="4"/>
      <c r="D23" s="6"/>
    </row>
    <row r="24" spans="1:13" x14ac:dyDescent="0.35">
      <c r="A24" s="2"/>
      <c r="B24" s="3"/>
      <c r="C24" s="4"/>
      <c r="D24" s="6"/>
    </row>
    <row r="25" spans="1:13" x14ac:dyDescent="0.35">
      <c r="A25" s="2"/>
      <c r="B25" s="3"/>
      <c r="C25" s="4"/>
      <c r="D25" s="6"/>
    </row>
    <row r="26" spans="1:13" x14ac:dyDescent="0.35">
      <c r="D26" s="6"/>
    </row>
    <row r="27" spans="1:13" x14ac:dyDescent="0.35">
      <c r="D27" s="6"/>
    </row>
    <row r="28" spans="1:13" x14ac:dyDescent="0.35">
      <c r="D28" s="6"/>
    </row>
    <row r="29" spans="1:13" x14ac:dyDescent="0.35">
      <c r="D29" s="6"/>
    </row>
    <row r="30" spans="1:13" x14ac:dyDescent="0.35">
      <c r="D30" s="6"/>
    </row>
    <row r="31" spans="1:13" x14ac:dyDescent="0.35">
      <c r="D31" s="6"/>
    </row>
    <row r="32" spans="1:13" x14ac:dyDescent="0.35">
      <c r="D32" s="6"/>
    </row>
  </sheetData>
  <mergeCells count="2">
    <mergeCell ref="A2:D2"/>
    <mergeCell ref="H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33FD8-E250-4349-B37B-29D69508DA99}">
  <dimension ref="A2:M32"/>
  <sheetViews>
    <sheetView zoomScaleNormal="100" workbookViewId="0"/>
  </sheetViews>
  <sheetFormatPr defaultColWidth="9" defaultRowHeight="13" x14ac:dyDescent="0.35"/>
  <cols>
    <col min="1" max="1" width="12.75" style="1" customWidth="1"/>
    <col min="2" max="2" width="12" style="1" customWidth="1"/>
    <col min="3" max="3" width="13.75" style="1" customWidth="1"/>
    <col min="4" max="4" width="14.08203125" style="1" bestFit="1" customWidth="1"/>
    <col min="5" max="5" width="5.58203125" style="1" customWidth="1"/>
    <col min="6" max="6" width="12.1640625" style="1" bestFit="1" customWidth="1"/>
    <col min="7" max="7" width="5.58203125" style="1" customWidth="1"/>
    <col min="8" max="8" width="11.58203125" style="1" bestFit="1" customWidth="1"/>
    <col min="9" max="9" width="13" style="1" bestFit="1" customWidth="1"/>
    <col min="10" max="10" width="12.1640625" style="1" bestFit="1" customWidth="1"/>
    <col min="11" max="11" width="11.58203125" style="1" bestFit="1" customWidth="1"/>
    <col min="12" max="16384" width="9" style="1"/>
  </cols>
  <sheetData>
    <row r="2" spans="1:13" ht="15.5" x14ac:dyDescent="0.35">
      <c r="A2" s="26" t="s">
        <v>17</v>
      </c>
      <c r="B2" s="26"/>
      <c r="C2" s="26"/>
      <c r="D2" s="26"/>
      <c r="F2" s="8" t="s">
        <v>15</v>
      </c>
      <c r="G2" s="9"/>
      <c r="H2" s="14" t="s">
        <v>16</v>
      </c>
      <c r="I2" s="15"/>
      <c r="J2" s="10"/>
    </row>
    <row r="3" spans="1:13" x14ac:dyDescent="0.35">
      <c r="A3" s="16" t="s">
        <v>10</v>
      </c>
      <c r="B3" s="16" t="s">
        <v>9</v>
      </c>
      <c r="C3" s="16" t="s">
        <v>8</v>
      </c>
      <c r="D3" s="16" t="s">
        <v>13</v>
      </c>
      <c r="F3" s="16" t="s">
        <v>10</v>
      </c>
      <c r="H3" s="16" t="s">
        <v>10</v>
      </c>
      <c r="I3" s="11"/>
      <c r="J3" s="11"/>
    </row>
    <row r="4" spans="1:13" x14ac:dyDescent="0.35">
      <c r="A4" s="17" t="s">
        <v>6</v>
      </c>
      <c r="B4" s="17" t="s">
        <v>4</v>
      </c>
      <c r="C4" s="18">
        <v>1050</v>
      </c>
      <c r="D4" s="19" t="s">
        <v>12</v>
      </c>
      <c r="F4" s="2" t="str" cm="1">
        <f t="array" ref="F4:F9">_xlfn.UNIQUE(A4:A19)</f>
        <v>Studio - Style A</v>
      </c>
      <c r="H4" s="2" t="str" cm="1">
        <f t="array" ref="H4">_xlfn.UNIQUE(A4:A19,,TRUE)</f>
        <v>2 Bed / 1 Bath</v>
      </c>
      <c r="I4" s="13"/>
      <c r="J4" s="12"/>
    </row>
    <row r="5" spans="1:13" x14ac:dyDescent="0.35">
      <c r="A5" s="17" t="s">
        <v>6</v>
      </c>
      <c r="B5" s="17" t="s">
        <v>4</v>
      </c>
      <c r="C5" s="18">
        <v>1100</v>
      </c>
      <c r="D5" s="19" t="s">
        <v>11</v>
      </c>
      <c r="F5" s="2" t="str">
        <v>Studio - Style B</v>
      </c>
      <c r="H5" s="2"/>
      <c r="I5" s="7"/>
      <c r="J5" s="2"/>
    </row>
    <row r="6" spans="1:13" x14ac:dyDescent="0.35">
      <c r="A6" s="17" t="s">
        <v>6</v>
      </c>
      <c r="B6" s="17" t="s">
        <v>4</v>
      </c>
      <c r="C6" s="18">
        <v>1150</v>
      </c>
      <c r="D6" s="19" t="s">
        <v>11</v>
      </c>
      <c r="F6" s="2" t="str">
        <v>1 Bed / 1 Bath</v>
      </c>
      <c r="H6" s="2"/>
      <c r="I6" s="7"/>
      <c r="J6" s="2"/>
    </row>
    <row r="7" spans="1:13" x14ac:dyDescent="0.35">
      <c r="A7" s="17" t="s">
        <v>5</v>
      </c>
      <c r="B7" s="17" t="s">
        <v>4</v>
      </c>
      <c r="C7" s="18">
        <v>1125</v>
      </c>
      <c r="D7" s="19" t="s">
        <v>11</v>
      </c>
      <c r="F7" s="2" t="str">
        <v>2 Bed / 1 Bath</v>
      </c>
      <c r="H7" s="2"/>
      <c r="I7" s="7"/>
      <c r="J7" s="2"/>
    </row>
    <row r="8" spans="1:13" x14ac:dyDescent="0.35">
      <c r="A8" s="17" t="s">
        <v>5</v>
      </c>
      <c r="B8" s="17" t="s">
        <v>4</v>
      </c>
      <c r="C8" s="18">
        <v>1125</v>
      </c>
      <c r="D8" s="19" t="s">
        <v>12</v>
      </c>
      <c r="F8" s="2" t="str">
        <v>2 Bed / 2 Bath</v>
      </c>
      <c r="H8" s="2"/>
      <c r="I8" s="7"/>
      <c r="J8" s="2"/>
    </row>
    <row r="9" spans="1:13" x14ac:dyDescent="0.35">
      <c r="A9" s="17" t="s">
        <v>3</v>
      </c>
      <c r="B9" s="17">
        <v>1</v>
      </c>
      <c r="C9" s="18">
        <v>1400</v>
      </c>
      <c r="D9" s="19" t="s">
        <v>11</v>
      </c>
      <c r="F9" s="2" t="str">
        <v>3 Bed / 2 Bath</v>
      </c>
      <c r="H9" s="2"/>
      <c r="I9" s="7"/>
      <c r="J9" s="2"/>
    </row>
    <row r="10" spans="1:13" x14ac:dyDescent="0.35">
      <c r="A10" s="17" t="s">
        <v>3</v>
      </c>
      <c r="B10" s="17">
        <v>1</v>
      </c>
      <c r="C10" s="18">
        <v>1400</v>
      </c>
      <c r="D10" s="19" t="s">
        <v>12</v>
      </c>
      <c r="G10" s="2"/>
      <c r="H10" s="2"/>
      <c r="I10" s="2"/>
      <c r="J10" s="2"/>
    </row>
    <row r="11" spans="1:13" x14ac:dyDescent="0.35">
      <c r="A11" s="17" t="s">
        <v>3</v>
      </c>
      <c r="B11" s="17">
        <v>1</v>
      </c>
      <c r="C11" s="18">
        <v>1400</v>
      </c>
      <c r="D11" s="19" t="s">
        <v>12</v>
      </c>
      <c r="G11" s="2"/>
      <c r="H11" s="2"/>
      <c r="I11" s="2"/>
      <c r="J11" s="2"/>
    </row>
    <row r="12" spans="1:13" x14ac:dyDescent="0.35">
      <c r="A12" s="17" t="s">
        <v>2</v>
      </c>
      <c r="B12" s="17">
        <v>2</v>
      </c>
      <c r="C12" s="18">
        <v>2000</v>
      </c>
      <c r="D12" s="19" t="s">
        <v>11</v>
      </c>
      <c r="G12" s="2"/>
      <c r="H12" s="2"/>
      <c r="I12" s="2"/>
      <c r="J12" s="2"/>
    </row>
    <row r="13" spans="1:13" x14ac:dyDescent="0.35">
      <c r="A13" s="17" t="s">
        <v>1</v>
      </c>
      <c r="B13" s="17">
        <v>2</v>
      </c>
      <c r="C13" s="18">
        <v>2250</v>
      </c>
      <c r="D13" s="19" t="s">
        <v>11</v>
      </c>
      <c r="G13" s="2"/>
      <c r="H13" s="2"/>
      <c r="I13" s="2"/>
      <c r="J13" s="2"/>
      <c r="K13" s="3"/>
      <c r="L13" s="4"/>
      <c r="M13" s="2"/>
    </row>
    <row r="14" spans="1:13" x14ac:dyDescent="0.35">
      <c r="A14" s="17" t="s">
        <v>1</v>
      </c>
      <c r="B14" s="17">
        <v>2</v>
      </c>
      <c r="C14" s="18">
        <v>2350</v>
      </c>
      <c r="D14" s="19" t="s">
        <v>12</v>
      </c>
      <c r="G14" s="2"/>
      <c r="H14" s="2"/>
      <c r="I14" s="2"/>
      <c r="J14" s="2"/>
      <c r="K14" s="3"/>
      <c r="L14" s="4"/>
      <c r="M14" s="2"/>
    </row>
    <row r="15" spans="1:13" x14ac:dyDescent="0.35">
      <c r="A15" s="17" t="s">
        <v>0</v>
      </c>
      <c r="B15" s="17">
        <v>3</v>
      </c>
      <c r="C15" s="18">
        <v>2750</v>
      </c>
      <c r="D15" s="19" t="s">
        <v>11</v>
      </c>
      <c r="G15" s="2"/>
      <c r="H15" s="2"/>
      <c r="I15" s="2"/>
      <c r="J15" s="2"/>
      <c r="K15" s="3"/>
      <c r="L15" s="4"/>
      <c r="M15" s="2"/>
    </row>
    <row r="16" spans="1:13" x14ac:dyDescent="0.35">
      <c r="A16" s="17" t="s">
        <v>0</v>
      </c>
      <c r="B16" s="17">
        <v>3</v>
      </c>
      <c r="C16" s="18">
        <v>2750</v>
      </c>
      <c r="D16" s="19" t="s">
        <v>12</v>
      </c>
      <c r="G16" s="2"/>
      <c r="H16" s="2"/>
      <c r="I16" s="2"/>
      <c r="J16" s="2"/>
      <c r="K16" s="3"/>
      <c r="L16" s="4"/>
      <c r="M16" s="2"/>
    </row>
    <row r="17" spans="1:13" x14ac:dyDescent="0.35">
      <c r="A17" s="17" t="s">
        <v>0</v>
      </c>
      <c r="B17" s="17">
        <v>3</v>
      </c>
      <c r="C17" s="18">
        <v>2750</v>
      </c>
      <c r="D17" s="19" t="s">
        <v>12</v>
      </c>
      <c r="G17" s="2"/>
      <c r="H17" s="2"/>
      <c r="I17" s="2"/>
      <c r="J17" s="2"/>
      <c r="K17" s="3"/>
      <c r="L17" s="4"/>
      <c r="M17" s="2"/>
    </row>
    <row r="18" spans="1:13" x14ac:dyDescent="0.35">
      <c r="A18" s="17" t="s">
        <v>0</v>
      </c>
      <c r="B18" s="17">
        <v>3</v>
      </c>
      <c r="C18" s="18">
        <v>2750</v>
      </c>
      <c r="D18" s="19" t="s">
        <v>12</v>
      </c>
      <c r="G18" s="2"/>
      <c r="H18" s="2"/>
      <c r="I18" s="2"/>
      <c r="J18" s="2"/>
      <c r="K18" s="3"/>
      <c r="L18" s="4"/>
      <c r="M18" s="2"/>
    </row>
    <row r="19" spans="1:13" x14ac:dyDescent="0.35">
      <c r="A19" s="17" t="s">
        <v>0</v>
      </c>
      <c r="B19" s="17">
        <v>3</v>
      </c>
      <c r="C19" s="18">
        <v>2750</v>
      </c>
      <c r="D19" s="19" t="s">
        <v>12</v>
      </c>
      <c r="G19" s="2"/>
      <c r="H19" s="2"/>
      <c r="I19" s="2"/>
      <c r="J19" s="2"/>
    </row>
    <row r="20" spans="1:13" x14ac:dyDescent="0.35">
      <c r="A20" s="2"/>
      <c r="B20" s="2"/>
      <c r="C20" s="2"/>
      <c r="D20" s="6"/>
      <c r="G20" s="2"/>
      <c r="H20" s="2"/>
      <c r="I20" s="2"/>
      <c r="J20" s="2"/>
    </row>
    <row r="21" spans="1:13" x14ac:dyDescent="0.35">
      <c r="A21" s="2"/>
      <c r="B21" s="3"/>
      <c r="C21" s="4"/>
      <c r="D21" s="6"/>
    </row>
    <row r="22" spans="1:13" x14ac:dyDescent="0.35">
      <c r="A22" s="2"/>
      <c r="B22" s="3"/>
      <c r="C22" s="4"/>
      <c r="D22" s="6"/>
    </row>
    <row r="23" spans="1:13" x14ac:dyDescent="0.35">
      <c r="A23" s="2"/>
      <c r="B23" s="3"/>
      <c r="C23" s="4"/>
      <c r="D23" s="6"/>
    </row>
    <row r="24" spans="1:13" x14ac:dyDescent="0.35">
      <c r="A24" s="2"/>
      <c r="B24" s="3"/>
      <c r="C24" s="4"/>
      <c r="D24" s="6"/>
    </row>
    <row r="25" spans="1:13" x14ac:dyDescent="0.35">
      <c r="A25" s="2"/>
      <c r="B25" s="3"/>
      <c r="C25" s="4"/>
      <c r="D25" s="6"/>
    </row>
    <row r="26" spans="1:13" x14ac:dyDescent="0.35">
      <c r="D26" s="6"/>
    </row>
    <row r="27" spans="1:13" x14ac:dyDescent="0.35">
      <c r="D27" s="6"/>
    </row>
    <row r="28" spans="1:13" x14ac:dyDescent="0.35">
      <c r="D28" s="6"/>
    </row>
    <row r="29" spans="1:13" x14ac:dyDescent="0.35">
      <c r="D29" s="6"/>
    </row>
    <row r="30" spans="1:13" x14ac:dyDescent="0.35">
      <c r="D30" s="6"/>
    </row>
    <row r="31" spans="1:13" x14ac:dyDescent="0.35">
      <c r="D31" s="6"/>
    </row>
    <row r="32" spans="1:13" x14ac:dyDescent="0.35">
      <c r="D32" s="6"/>
    </row>
  </sheetData>
  <mergeCells count="1"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459F-3DD2-40C4-BB68-CDC0B31715BF}">
  <dimension ref="A2:M32"/>
  <sheetViews>
    <sheetView zoomScaleNormal="100" workbookViewId="0"/>
  </sheetViews>
  <sheetFormatPr defaultColWidth="9" defaultRowHeight="13" x14ac:dyDescent="0.35"/>
  <cols>
    <col min="1" max="1" width="12.75" style="1" customWidth="1"/>
    <col min="2" max="2" width="12" style="1" customWidth="1"/>
    <col min="3" max="3" width="13.75" style="1" customWidth="1"/>
    <col min="4" max="4" width="14.08203125" style="1" bestFit="1" customWidth="1"/>
    <col min="5" max="6" width="4.08203125" style="1" customWidth="1"/>
    <col min="7" max="7" width="20.6640625" style="1" bestFit="1" customWidth="1"/>
    <col min="8" max="8" width="11.58203125" style="1" bestFit="1" customWidth="1"/>
    <col min="9" max="9" width="19.75" style="1" bestFit="1" customWidth="1"/>
    <col min="10" max="10" width="14.08203125" style="1" bestFit="1" customWidth="1"/>
    <col min="11" max="11" width="17.6640625" style="1" bestFit="1" customWidth="1"/>
    <col min="12" max="16384" width="9" style="1"/>
  </cols>
  <sheetData>
    <row r="2" spans="1:13" ht="15.5" x14ac:dyDescent="0.35">
      <c r="B2" s="26" t="s">
        <v>14</v>
      </c>
      <c r="C2" s="26"/>
      <c r="H2" s="26" t="s">
        <v>20</v>
      </c>
      <c r="I2" s="26"/>
      <c r="K2" s="8" t="s">
        <v>22</v>
      </c>
    </row>
    <row r="3" spans="1:13" x14ac:dyDescent="0.35">
      <c r="A3" s="16" t="s">
        <v>10</v>
      </c>
      <c r="B3" s="16" t="s">
        <v>9</v>
      </c>
      <c r="C3" s="16" t="s">
        <v>8</v>
      </c>
      <c r="D3" s="16" t="s">
        <v>13</v>
      </c>
      <c r="E3" s="5"/>
      <c r="F3" s="5"/>
      <c r="G3" s="16" t="str" cm="1">
        <f t="array" ref="G3:J3">_xlfn.UNIQUE(A3:D3,1)</f>
        <v>Unit Type</v>
      </c>
      <c r="H3" s="16" t="str">
        <v># of Bedrooms</v>
      </c>
      <c r="I3" s="16" t="str">
        <v>Avg. Rent/Month</v>
      </c>
      <c r="J3" s="16" t="str">
        <v>Renovation Status</v>
      </c>
      <c r="K3" s="16" t="s">
        <v>7</v>
      </c>
    </row>
    <row r="4" spans="1:13" x14ac:dyDescent="0.35">
      <c r="A4" s="20" t="s">
        <v>6</v>
      </c>
      <c r="B4" s="20" t="s">
        <v>4</v>
      </c>
      <c r="C4" s="21">
        <v>1050</v>
      </c>
      <c r="D4" s="22" t="s">
        <v>12</v>
      </c>
      <c r="E4" s="5"/>
      <c r="F4" s="5"/>
      <c r="G4" s="17" t="str" cm="1">
        <f t="array" ref="G4:G9">_xlfn.UNIQUE(A4:A19)</f>
        <v>Studio - Style A</v>
      </c>
      <c r="H4" s="17" t="str">
        <f>INDEX(B$4:B$19,MATCH($G4,$A$4:$A$19,0))</f>
        <v>s</v>
      </c>
      <c r="I4" s="23">
        <f>INDEX(C$4:C$19,MATCH($G4,$A$4:$A$19,0))</f>
        <v>1050</v>
      </c>
      <c r="J4" s="23" t="str">
        <f>INDEX(D$4:D$19,MATCH($G4,$A$4:$A$19,0))</f>
        <v>Classic</v>
      </c>
      <c r="K4" s="17" cm="1">
        <f t="array" ref="K4:K9">COUNTIF(A4:A19,_xlfn.ANCHORARRAY(G4))</f>
        <v>3</v>
      </c>
    </row>
    <row r="5" spans="1:13" x14ac:dyDescent="0.35">
      <c r="A5" s="20" t="s">
        <v>6</v>
      </c>
      <c r="B5" s="20" t="s">
        <v>4</v>
      </c>
      <c r="C5" s="21">
        <v>1100</v>
      </c>
      <c r="D5" s="22" t="s">
        <v>11</v>
      </c>
      <c r="E5" s="5"/>
      <c r="F5" s="5"/>
      <c r="G5" s="17" t="str">
        <v>Studio - Style B</v>
      </c>
      <c r="H5" s="17" t="str">
        <f t="shared" ref="H5:H9" si="0">INDEX(B$4:B$19,MATCH($G5,$A$4:$A$19,0))</f>
        <v>s</v>
      </c>
      <c r="I5" s="23">
        <f t="shared" ref="I5:I9" si="1">INDEX(C$4:C$19,MATCH($G5,$A$4:$A$19,0))</f>
        <v>1125</v>
      </c>
      <c r="J5" s="23" t="str">
        <f t="shared" ref="J5:J9" si="2">INDEX(D$4:D$19,MATCH($G5,$A$4:$A$19,0))</f>
        <v>Renovated</v>
      </c>
      <c r="K5" s="17">
        <v>2</v>
      </c>
    </row>
    <row r="6" spans="1:13" x14ac:dyDescent="0.35">
      <c r="A6" s="20" t="s">
        <v>6</v>
      </c>
      <c r="B6" s="20" t="s">
        <v>4</v>
      </c>
      <c r="C6" s="21">
        <v>1150</v>
      </c>
      <c r="D6" s="22" t="s">
        <v>11</v>
      </c>
      <c r="E6" s="5"/>
      <c r="F6" s="5"/>
      <c r="G6" s="17" t="str">
        <v>1 Bed / 1 Bath</v>
      </c>
      <c r="H6" s="17">
        <f t="shared" si="0"/>
        <v>1</v>
      </c>
      <c r="I6" s="23">
        <f t="shared" si="1"/>
        <v>1400</v>
      </c>
      <c r="J6" s="23" t="str">
        <f t="shared" si="2"/>
        <v>Renovated</v>
      </c>
      <c r="K6" s="17">
        <v>3</v>
      </c>
    </row>
    <row r="7" spans="1:13" x14ac:dyDescent="0.35">
      <c r="A7" s="20" t="s">
        <v>5</v>
      </c>
      <c r="B7" s="20" t="s">
        <v>4</v>
      </c>
      <c r="C7" s="21">
        <v>1125</v>
      </c>
      <c r="D7" s="22" t="s">
        <v>11</v>
      </c>
      <c r="E7" s="5"/>
      <c r="F7" s="5"/>
      <c r="G7" s="17" t="str">
        <v>2 Bed / 1 Bath</v>
      </c>
      <c r="H7" s="17">
        <f t="shared" si="0"/>
        <v>2</v>
      </c>
      <c r="I7" s="23">
        <f t="shared" si="1"/>
        <v>2000</v>
      </c>
      <c r="J7" s="23" t="str">
        <f t="shared" si="2"/>
        <v>Renovated</v>
      </c>
      <c r="K7" s="17">
        <v>1</v>
      </c>
    </row>
    <row r="8" spans="1:13" x14ac:dyDescent="0.35">
      <c r="A8" s="20" t="s">
        <v>5</v>
      </c>
      <c r="B8" s="20" t="s">
        <v>4</v>
      </c>
      <c r="C8" s="21">
        <v>1125</v>
      </c>
      <c r="D8" s="22" t="s">
        <v>12</v>
      </c>
      <c r="E8" s="5"/>
      <c r="F8" s="5"/>
      <c r="G8" s="17" t="str">
        <v>2 Bed / 2 Bath</v>
      </c>
      <c r="H8" s="17">
        <f t="shared" si="0"/>
        <v>2</v>
      </c>
      <c r="I8" s="23">
        <f t="shared" si="1"/>
        <v>2250</v>
      </c>
      <c r="J8" s="23" t="str">
        <f t="shared" si="2"/>
        <v>Renovated</v>
      </c>
      <c r="K8" s="17">
        <v>2</v>
      </c>
    </row>
    <row r="9" spans="1:13" x14ac:dyDescent="0.35">
      <c r="A9" s="20" t="s">
        <v>3</v>
      </c>
      <c r="B9" s="20">
        <v>1</v>
      </c>
      <c r="C9" s="21">
        <v>1400</v>
      </c>
      <c r="D9" s="22" t="s">
        <v>11</v>
      </c>
      <c r="E9" s="5"/>
      <c r="F9" s="5"/>
      <c r="G9" s="17" t="str">
        <v>3 Bed / 2 Bath</v>
      </c>
      <c r="H9" s="17">
        <f t="shared" si="0"/>
        <v>3</v>
      </c>
      <c r="I9" s="23">
        <f t="shared" si="1"/>
        <v>2750</v>
      </c>
      <c r="J9" s="23" t="str">
        <f t="shared" si="2"/>
        <v>Renovated</v>
      </c>
      <c r="K9" s="17">
        <v>5</v>
      </c>
    </row>
    <row r="10" spans="1:13" ht="13.5" thickBot="1" x14ac:dyDescent="0.4">
      <c r="A10" s="20" t="s">
        <v>3</v>
      </c>
      <c r="B10" s="20">
        <v>1</v>
      </c>
      <c r="C10" s="21">
        <v>1400</v>
      </c>
      <c r="D10" s="22" t="s">
        <v>12</v>
      </c>
      <c r="E10" s="5"/>
      <c r="F10" s="5"/>
      <c r="G10" s="24"/>
      <c r="H10" s="24"/>
      <c r="I10" s="24"/>
      <c r="J10" s="24"/>
      <c r="K10" s="25"/>
    </row>
    <row r="11" spans="1:13" x14ac:dyDescent="0.35">
      <c r="A11" s="20" t="s">
        <v>3</v>
      </c>
      <c r="B11" s="20">
        <v>1</v>
      </c>
      <c r="C11" s="21">
        <v>1400</v>
      </c>
      <c r="D11" s="22" t="s">
        <v>12</v>
      </c>
      <c r="E11" s="5"/>
      <c r="F11" s="5"/>
      <c r="J11" s="17"/>
      <c r="K11" s="5"/>
    </row>
    <row r="12" spans="1:13" ht="15.5" x14ac:dyDescent="0.35">
      <c r="A12" s="20" t="s">
        <v>2</v>
      </c>
      <c r="B12" s="20">
        <v>2</v>
      </c>
      <c r="C12" s="21">
        <v>2000</v>
      </c>
      <c r="D12" s="22" t="s">
        <v>11</v>
      </c>
      <c r="E12" s="5"/>
      <c r="F12" s="5"/>
      <c r="G12" s="8" t="s">
        <v>21</v>
      </c>
      <c r="H12" s="8"/>
      <c r="I12" s="8" t="s">
        <v>23</v>
      </c>
      <c r="J12" s="17"/>
      <c r="K12" s="5"/>
    </row>
    <row r="13" spans="1:13" x14ac:dyDescent="0.35">
      <c r="A13" s="20" t="s">
        <v>1</v>
      </c>
      <c r="B13" s="20">
        <v>2</v>
      </c>
      <c r="C13" s="21">
        <v>2250</v>
      </c>
      <c r="D13" s="22" t="s">
        <v>11</v>
      </c>
      <c r="E13" s="5"/>
      <c r="F13" s="5"/>
      <c r="G13" s="17" t="str" cm="1">
        <f t="array" ref="G13:G23">_xlfn.UNIQUE(A4:A19&amp;", "&amp;D4:D19)</f>
        <v>Studio - Style A, Classic</v>
      </c>
      <c r="H13" s="17"/>
      <c r="I13" s="20" t="s">
        <v>24</v>
      </c>
      <c r="J13" s="17"/>
      <c r="K13" s="17"/>
      <c r="L13" s="4"/>
      <c r="M13" s="2"/>
    </row>
    <row r="14" spans="1:13" x14ac:dyDescent="0.35">
      <c r="A14" s="20" t="s">
        <v>1</v>
      </c>
      <c r="B14" s="20">
        <v>2</v>
      </c>
      <c r="C14" s="21">
        <v>2350</v>
      </c>
      <c r="D14" s="22" t="s">
        <v>12</v>
      </c>
      <c r="E14" s="5"/>
      <c r="F14" s="5"/>
      <c r="G14" s="17" t="str">
        <v>Studio - Style A, Renovated</v>
      </c>
      <c r="H14" s="17"/>
      <c r="I14" s="17"/>
      <c r="J14" s="17"/>
      <c r="K14" s="17"/>
      <c r="L14" s="4"/>
      <c r="M14" s="2"/>
    </row>
    <row r="15" spans="1:13" x14ac:dyDescent="0.35">
      <c r="A15" s="20" t="s">
        <v>0</v>
      </c>
      <c r="B15" s="20">
        <v>3</v>
      </c>
      <c r="C15" s="21">
        <v>2750</v>
      </c>
      <c r="D15" s="22" t="s">
        <v>11</v>
      </c>
      <c r="E15" s="5"/>
      <c r="F15" s="5"/>
      <c r="G15" s="17" t="str">
        <v>Studio - Style B, Renovated</v>
      </c>
      <c r="H15" s="17"/>
      <c r="I15" s="17"/>
      <c r="J15" s="17"/>
      <c r="K15" s="17"/>
      <c r="L15" s="4"/>
      <c r="M15" s="2"/>
    </row>
    <row r="16" spans="1:13" x14ac:dyDescent="0.35">
      <c r="A16" s="20" t="s">
        <v>0</v>
      </c>
      <c r="B16" s="20">
        <v>3</v>
      </c>
      <c r="C16" s="21">
        <v>2750</v>
      </c>
      <c r="D16" s="22" t="s">
        <v>12</v>
      </c>
      <c r="E16" s="5"/>
      <c r="F16" s="5"/>
      <c r="G16" s="17" t="str">
        <v>Studio - Style B, Classic</v>
      </c>
      <c r="H16" s="17"/>
      <c r="I16" s="17"/>
      <c r="J16" s="17"/>
      <c r="K16" s="17"/>
      <c r="L16" s="4"/>
      <c r="M16" s="2"/>
    </row>
    <row r="17" spans="1:13" x14ac:dyDescent="0.35">
      <c r="A17" s="20" t="s">
        <v>0</v>
      </c>
      <c r="B17" s="20">
        <v>3</v>
      </c>
      <c r="C17" s="21">
        <v>2750</v>
      </c>
      <c r="D17" s="22" t="s">
        <v>12</v>
      </c>
      <c r="E17" s="5"/>
      <c r="F17" s="5"/>
      <c r="G17" s="17" t="str">
        <v>1 Bed / 1 Bath, Renovated</v>
      </c>
      <c r="H17" s="17"/>
      <c r="I17" s="17"/>
      <c r="J17" s="17"/>
      <c r="K17" s="17"/>
      <c r="L17" s="4"/>
      <c r="M17" s="2"/>
    </row>
    <row r="18" spans="1:13" x14ac:dyDescent="0.35">
      <c r="A18" s="20" t="s">
        <v>0</v>
      </c>
      <c r="B18" s="20">
        <v>3</v>
      </c>
      <c r="C18" s="21">
        <v>2750</v>
      </c>
      <c r="D18" s="22" t="s">
        <v>12</v>
      </c>
      <c r="E18" s="5"/>
      <c r="F18" s="5"/>
      <c r="G18" s="17" t="str">
        <v>1 Bed / 1 Bath, Classic</v>
      </c>
      <c r="H18" s="17"/>
      <c r="I18" s="17"/>
      <c r="J18" s="17"/>
      <c r="K18" s="17"/>
      <c r="L18" s="4"/>
      <c r="M18" s="2"/>
    </row>
    <row r="19" spans="1:13" x14ac:dyDescent="0.35">
      <c r="A19" s="20" t="s">
        <v>0</v>
      </c>
      <c r="B19" s="20">
        <v>3</v>
      </c>
      <c r="C19" s="21">
        <v>2750</v>
      </c>
      <c r="D19" s="22" t="s">
        <v>12</v>
      </c>
      <c r="E19" s="5"/>
      <c r="F19" s="5"/>
      <c r="G19" s="17" t="str">
        <v>2 Bed / 1 Bath, Renovated</v>
      </c>
      <c r="H19" s="17"/>
      <c r="I19" s="17"/>
      <c r="J19" s="17"/>
      <c r="K19" s="5"/>
    </row>
    <row r="20" spans="1:13" x14ac:dyDescent="0.35">
      <c r="A20" s="17"/>
      <c r="B20" s="17"/>
      <c r="C20" s="17"/>
      <c r="D20" s="19"/>
      <c r="E20" s="5"/>
      <c r="F20" s="5"/>
      <c r="G20" s="17" t="str">
        <v>2 Bed / 2 Bath, Renovated</v>
      </c>
      <c r="H20" s="17"/>
      <c r="I20" s="17"/>
      <c r="J20" s="17"/>
      <c r="K20" s="5"/>
    </row>
    <row r="21" spans="1:13" x14ac:dyDescent="0.35">
      <c r="A21" s="17"/>
      <c r="B21" s="17"/>
      <c r="C21" s="18"/>
      <c r="D21" s="19"/>
      <c r="E21" s="5"/>
      <c r="F21" s="5"/>
      <c r="G21" s="17" t="str">
        <v>2 Bed / 2 Bath, Classic</v>
      </c>
      <c r="H21" s="17"/>
      <c r="I21" s="17"/>
      <c r="J21" s="5"/>
      <c r="K21" s="5"/>
    </row>
    <row r="22" spans="1:13" x14ac:dyDescent="0.35">
      <c r="A22" s="17"/>
      <c r="B22" s="17"/>
      <c r="C22" s="18"/>
      <c r="D22" s="19"/>
      <c r="E22" s="5"/>
      <c r="F22" s="5"/>
      <c r="G22" s="17" t="str">
        <v>3 Bed / 2 Bath, Renovated</v>
      </c>
      <c r="H22" s="17"/>
      <c r="I22" s="5"/>
      <c r="J22" s="5"/>
      <c r="K22" s="5"/>
    </row>
    <row r="23" spans="1:13" x14ac:dyDescent="0.35">
      <c r="A23" s="17"/>
      <c r="B23" s="17"/>
      <c r="C23" s="18"/>
      <c r="D23" s="19"/>
      <c r="E23" s="5"/>
      <c r="F23" s="5"/>
      <c r="G23" s="17" t="str">
        <v>3 Bed / 2 Bath, Classic</v>
      </c>
      <c r="H23" s="17"/>
      <c r="I23" s="5"/>
      <c r="J23" s="5"/>
      <c r="K23" s="5"/>
    </row>
    <row r="24" spans="1:13" x14ac:dyDescent="0.35">
      <c r="A24" s="2"/>
      <c r="B24" s="3"/>
      <c r="C24" s="4"/>
      <c r="D24" s="6"/>
    </row>
    <row r="25" spans="1:13" x14ac:dyDescent="0.35">
      <c r="A25" s="2"/>
      <c r="B25" s="3"/>
      <c r="C25" s="4"/>
      <c r="D25" s="6"/>
    </row>
    <row r="26" spans="1:13" x14ac:dyDescent="0.35">
      <c r="D26" s="6"/>
    </row>
    <row r="27" spans="1:13" x14ac:dyDescent="0.35">
      <c r="D27" s="6"/>
    </row>
    <row r="28" spans="1:13" x14ac:dyDescent="0.35">
      <c r="D28" s="6"/>
    </row>
    <row r="29" spans="1:13" x14ac:dyDescent="0.35">
      <c r="D29" s="6"/>
    </row>
    <row r="30" spans="1:13" x14ac:dyDescent="0.35">
      <c r="D30" s="6"/>
    </row>
    <row r="31" spans="1:13" x14ac:dyDescent="0.35">
      <c r="D31" s="6"/>
    </row>
    <row r="32" spans="1:13" x14ac:dyDescent="0.35">
      <c r="D32" s="6"/>
    </row>
  </sheetData>
  <mergeCells count="2">
    <mergeCell ref="B2:C2"/>
    <mergeCell ref="H2:I2"/>
  </mergeCells>
  <dataValidations count="1">
    <dataValidation type="list" allowBlank="1" showInputMessage="1" showErrorMessage="1" sqref="I13" xr:uid="{828F252A-20E7-4F39-8C37-879042847FFC}">
      <formula1>$G$13:$G$23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Row vs. Column</vt:lpstr>
      <vt:lpstr>Distinct vs. Unique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Shell</dc:creator>
  <cp:lastModifiedBy>Bruce Kirsch</cp:lastModifiedBy>
  <dcterms:created xsi:type="dcterms:W3CDTF">2021-05-03T16:27:54Z</dcterms:created>
  <dcterms:modified xsi:type="dcterms:W3CDTF">2021-06-06T19:09:53Z</dcterms:modified>
</cp:coreProperties>
</file>